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1215" windowWidth="15480" windowHeight="7035" activeTab="5"/>
  </bookViews>
  <sheets>
    <sheet name="Ukupno_" sheetId="1" r:id="rId1"/>
    <sheet name="JunioriA_" sheetId="2" r:id="rId2"/>
    <sheet name="JunioriB_" sheetId="3" r:id="rId3"/>
    <sheet name="Kadeti_" sheetId="4" r:id="rId4"/>
    <sheet name="Seniori_" sheetId="5" r:id="rId5"/>
    <sheet name="Summary" sheetId="6" r:id="rId6"/>
    <sheet name="Kadeti" sheetId="7" r:id="rId7"/>
    <sheet name="Kadeti (Bodovi)" sheetId="8" r:id="rId8"/>
    <sheet name="JunioriB" sheetId="9" r:id="rId9"/>
    <sheet name="Juniori B (Bodovi)" sheetId="10" r:id="rId10"/>
    <sheet name="JunioriA" sheetId="11" r:id="rId11"/>
    <sheet name="JunioriA (Bodovi)" sheetId="12" r:id="rId12"/>
    <sheet name="Seniori" sheetId="13" r:id="rId13"/>
    <sheet name="Seniori (Bodovi)" sheetId="14" r:id="rId14"/>
    <sheet name="Events" sheetId="15" r:id="rId15"/>
    <sheet name="Associations" sheetId="16" r:id="rId16"/>
  </sheets>
  <externalReferences>
    <externalReference r:id="rId19"/>
  </externalReferences>
  <definedNames>
    <definedName name="Associations">'Associations'!$D$2:$D$41</definedName>
    <definedName name="Discipline">#REF!</definedName>
    <definedName name="EventNumber">#REF!</definedName>
    <definedName name="Events">'Events'!$B$2:$C$47</definedName>
    <definedName name="Seat">#REF!</definedName>
  </definedNames>
  <calcPr fullCalcOnLoad="1"/>
</workbook>
</file>

<file path=xl/comments15.xml><?xml version="1.0" encoding="utf-8"?>
<comments xmlns="http://schemas.openxmlformats.org/spreadsheetml/2006/main">
  <authors>
    <author>Renato Grgin</author>
  </authors>
  <commentList>
    <comment ref="D1" authorId="0">
      <text>
        <r>
          <rPr>
            <b/>
            <sz val="8"/>
            <rFont val="Tahoma"/>
            <family val="0"/>
          </rPr>
          <t>Renato Grgin:</t>
        </r>
        <r>
          <rPr>
            <sz val="8"/>
            <rFont val="Tahoma"/>
            <family val="0"/>
          </rPr>
          <t xml:space="preserve">
Tools&gt;Protection&gt;Protect Sheet...</t>
        </r>
      </text>
    </comment>
  </commentList>
</comments>
</file>

<file path=xl/comments16.xml><?xml version="1.0" encoding="utf-8"?>
<comments xmlns="http://schemas.openxmlformats.org/spreadsheetml/2006/main">
  <authors>
    <author>RGrgin</author>
  </authors>
  <commentList>
    <comment ref="B1" authorId="0">
      <text>
        <r>
          <rPr>
            <b/>
            <sz val="8"/>
            <rFont val="Tahoma"/>
            <family val="0"/>
          </rPr>
          <t>1 - National;
2 - International</t>
        </r>
      </text>
    </comment>
  </commentList>
</comments>
</file>

<file path=xl/sharedStrings.xml><?xml version="1.0" encoding="utf-8"?>
<sst xmlns="http://schemas.openxmlformats.org/spreadsheetml/2006/main" count="558" uniqueCount="211">
  <si>
    <t>AssociationID</t>
  </si>
  <si>
    <t>Type</t>
  </si>
  <si>
    <t>Code</t>
  </si>
  <si>
    <t>Name</t>
  </si>
  <si>
    <t>Sort Name</t>
  </si>
  <si>
    <t>Contact</t>
  </si>
  <si>
    <t>Address</t>
  </si>
  <si>
    <t>City</t>
  </si>
  <si>
    <t>PostalNumber</t>
  </si>
  <si>
    <t>Emblem</t>
  </si>
  <si>
    <t>ARU</t>
  </si>
  <si>
    <t>VK Arupinum</t>
  </si>
  <si>
    <t>Arupinum</t>
  </si>
  <si>
    <t>Rovinj</t>
  </si>
  <si>
    <t>BILJ</t>
  </si>
  <si>
    <t>VK Biljsko jezero</t>
  </si>
  <si>
    <t>Biljsko jezero</t>
  </si>
  <si>
    <t>Bilje</t>
  </si>
  <si>
    <t>BIO</t>
  </si>
  <si>
    <t>VK Biokovo</t>
  </si>
  <si>
    <t>Biokovo</t>
  </si>
  <si>
    <t>Makarska</t>
  </si>
  <si>
    <t>CRO</t>
  </si>
  <si>
    <t>VK Croatia</t>
  </si>
  <si>
    <t>Croatia</t>
  </si>
  <si>
    <t>Zagreb</t>
  </si>
  <si>
    <t>DUP</t>
  </si>
  <si>
    <t>VK Dupin</t>
  </si>
  <si>
    <t>Dupin</t>
  </si>
  <si>
    <t>Tisno</t>
  </si>
  <si>
    <t>GLA</t>
  </si>
  <si>
    <t>VK Glagoljaš</t>
  </si>
  <si>
    <t>Glagoljaš</t>
  </si>
  <si>
    <t>Omišalj</t>
  </si>
  <si>
    <t>GUS</t>
  </si>
  <si>
    <t>HVK Gusar</t>
  </si>
  <si>
    <t>Gusar</t>
  </si>
  <si>
    <t>Split</t>
  </si>
  <si>
    <t>HID</t>
  </si>
  <si>
    <t>VK Hidrel</t>
  </si>
  <si>
    <t>Hidrel</t>
  </si>
  <si>
    <t>V. Gorica</t>
  </si>
  <si>
    <t>IKT</t>
  </si>
  <si>
    <t>VK Iktus</t>
  </si>
  <si>
    <t>Iktus</t>
  </si>
  <si>
    <t>Osijek</t>
  </si>
  <si>
    <t>IST</t>
  </si>
  <si>
    <t>VK Istra</t>
  </si>
  <si>
    <t>Istra</t>
  </si>
  <si>
    <t>Pula</t>
  </si>
  <si>
    <t>JRI</t>
  </si>
  <si>
    <t>VK Jadran Rijeka</t>
  </si>
  <si>
    <t>Jadran Rijeka</t>
  </si>
  <si>
    <t>Rijeka</t>
  </si>
  <si>
    <t>JZD</t>
  </si>
  <si>
    <t>VK Jadran Zadar</t>
  </si>
  <si>
    <t>Jadran Zadar</t>
  </si>
  <si>
    <t>Zadar</t>
  </si>
  <si>
    <t>JAR</t>
  </si>
  <si>
    <t>VK Jarun</t>
  </si>
  <si>
    <t>Jarun</t>
  </si>
  <si>
    <t>JEL</t>
  </si>
  <si>
    <t>VK Jelsa</t>
  </si>
  <si>
    <t>Jelsa</t>
  </si>
  <si>
    <t>KAŠ</t>
  </si>
  <si>
    <t>HVK Kaštela</t>
  </si>
  <si>
    <t>Kaštela</t>
  </si>
  <si>
    <t>K. Kambelovac</t>
  </si>
  <si>
    <t>KOR</t>
  </si>
  <si>
    <t>VK Korana</t>
  </si>
  <si>
    <t>Korana</t>
  </si>
  <si>
    <t>Karlovac</t>
  </si>
  <si>
    <t>KRK</t>
  </si>
  <si>
    <t>VK Krka</t>
  </si>
  <si>
    <t>Krka</t>
  </si>
  <si>
    <t>Šibenik</t>
  </si>
  <si>
    <t>MED</t>
  </si>
  <si>
    <t>VK Medulin</t>
  </si>
  <si>
    <t>Medulin</t>
  </si>
  <si>
    <t>MLA</t>
  </si>
  <si>
    <t>HAVK Mladost</t>
  </si>
  <si>
    <t>Mladost</t>
  </si>
  <si>
    <t>MOR</t>
  </si>
  <si>
    <t>HVK Mornar</t>
  </si>
  <si>
    <t>Mornar</t>
  </si>
  <si>
    <t>NEP</t>
  </si>
  <si>
    <t>VK Neptun</t>
  </si>
  <si>
    <t>Neptun</t>
  </si>
  <si>
    <t>Dubrovnik</t>
  </si>
  <si>
    <t>NGU</t>
  </si>
  <si>
    <t>VK Neretvanski Gusar</t>
  </si>
  <si>
    <t>Neretvanski Gusar</t>
  </si>
  <si>
    <t>Metković</t>
  </si>
  <si>
    <t>NOV</t>
  </si>
  <si>
    <t>VK Nova</t>
  </si>
  <si>
    <t>Nova</t>
  </si>
  <si>
    <t>OMI</t>
  </si>
  <si>
    <t>VK Omiš</t>
  </si>
  <si>
    <t>Omiš</t>
  </si>
  <si>
    <t>OŠJ</t>
  </si>
  <si>
    <t>VK Ošjak</t>
  </si>
  <si>
    <t>Ošjak</t>
  </si>
  <si>
    <t>Vela Luka</t>
  </si>
  <si>
    <t>SAB</t>
  </si>
  <si>
    <t>VK Sabljaci</t>
  </si>
  <si>
    <t>Sabljaci</t>
  </si>
  <si>
    <t>Ogulin</t>
  </si>
  <si>
    <t>SAV</t>
  </si>
  <si>
    <t>VK Sava</t>
  </si>
  <si>
    <t>Sava</t>
  </si>
  <si>
    <t>KRŠ</t>
  </si>
  <si>
    <t>VK Sveti Krševan</t>
  </si>
  <si>
    <t>Sveti Krševan</t>
  </si>
  <si>
    <t>TIS</t>
  </si>
  <si>
    <t>VK Tisno</t>
  </si>
  <si>
    <t>TOR</t>
  </si>
  <si>
    <t>VK Torpedo</t>
  </si>
  <si>
    <t>Torpedo</t>
  </si>
  <si>
    <t>TRE</t>
  </si>
  <si>
    <t>VK Trešnjevka</t>
  </si>
  <si>
    <t>Trešnjevka</t>
  </si>
  <si>
    <t>VRL</t>
  </si>
  <si>
    <t>VK Vrlika</t>
  </si>
  <si>
    <t>Vrlika</t>
  </si>
  <si>
    <t>VUK</t>
  </si>
  <si>
    <t>HVK Vukovar</t>
  </si>
  <si>
    <t>Vukovar</t>
  </si>
  <si>
    <t>ZAG</t>
  </si>
  <si>
    <t>VK Zagreb</t>
  </si>
  <si>
    <t>VSD</t>
  </si>
  <si>
    <t>Veslački savez Dalmacije</t>
  </si>
  <si>
    <t>VSIŽ</t>
  </si>
  <si>
    <t>Veslački savez Istarske županije</t>
  </si>
  <si>
    <t>VSDNŽ</t>
  </si>
  <si>
    <t>Veslački savez Dubrovačko-neretvanske županije</t>
  </si>
  <si>
    <t>VSŽSD</t>
  </si>
  <si>
    <t>Veslački savez županije Splitsko Dalmatinske</t>
  </si>
  <si>
    <t>Klub</t>
  </si>
  <si>
    <t>Utrka</t>
  </si>
  <si>
    <t>Race Nr</t>
  </si>
  <si>
    <t>Discipline</t>
  </si>
  <si>
    <t>1x V</t>
  </si>
  <si>
    <t>2- V</t>
  </si>
  <si>
    <t>1x JMB</t>
  </si>
  <si>
    <t>4x JMB</t>
  </si>
  <si>
    <t>8+ JMB</t>
  </si>
  <si>
    <t>1x LJŽA</t>
  </si>
  <si>
    <t>1x LJMA</t>
  </si>
  <si>
    <t>4+ JMA</t>
  </si>
  <si>
    <t>2x JMA</t>
  </si>
  <si>
    <t>2- JMA</t>
  </si>
  <si>
    <t>1x JMA</t>
  </si>
  <si>
    <t>4x JŽB</t>
  </si>
  <si>
    <t>1x LSŽ</t>
  </si>
  <si>
    <t xml:space="preserve">1x SŽ </t>
  </si>
  <si>
    <t>4x JŽA</t>
  </si>
  <si>
    <t>2- LSM</t>
  </si>
  <si>
    <t>2x LSM</t>
  </si>
  <si>
    <t xml:space="preserve">4+ SM </t>
  </si>
  <si>
    <t xml:space="preserve">2x SM </t>
  </si>
  <si>
    <t xml:space="preserve">2- SM </t>
  </si>
  <si>
    <t xml:space="preserve">1x SM </t>
  </si>
  <si>
    <t>2x V</t>
  </si>
  <si>
    <t>4- V</t>
  </si>
  <si>
    <t>8+ V</t>
  </si>
  <si>
    <t>1x KŽ</t>
  </si>
  <si>
    <t>2x KŽ</t>
  </si>
  <si>
    <t>4x KŽ</t>
  </si>
  <si>
    <t>1x LSM</t>
  </si>
  <si>
    <t>2+ SM</t>
  </si>
  <si>
    <t>4- SM</t>
  </si>
  <si>
    <t>4x SM</t>
  </si>
  <si>
    <t>2- JMB</t>
  </si>
  <si>
    <t>2x JMB</t>
  </si>
  <si>
    <t>4+ JMB</t>
  </si>
  <si>
    <t>1x JŽB</t>
  </si>
  <si>
    <t>2x JŽB</t>
  </si>
  <si>
    <t>8+ JMA</t>
  </si>
  <si>
    <t>4x JMA</t>
  </si>
  <si>
    <t>4- JMA</t>
  </si>
  <si>
    <t>2x SŽ</t>
  </si>
  <si>
    <t>1x JŽA</t>
  </si>
  <si>
    <t>2x JŽA</t>
  </si>
  <si>
    <t>1x KM</t>
  </si>
  <si>
    <t>2x KM</t>
  </si>
  <si>
    <t>4x KM</t>
  </si>
  <si>
    <t>8+ SM</t>
  </si>
  <si>
    <t>UKUPNO</t>
  </si>
  <si>
    <t>Kadeti</t>
  </si>
  <si>
    <t>Juniori B</t>
  </si>
  <si>
    <t>Juniori A</t>
  </si>
  <si>
    <t>Seniori</t>
  </si>
  <si>
    <t>Regatna staza Jarun</t>
  </si>
  <si>
    <t>Zagreb, Hrvatska</t>
  </si>
  <si>
    <t>ZBIRNI REZULTATI</t>
  </si>
  <si>
    <t>RESULTS SUMMARY</t>
  </si>
  <si>
    <t>2- JŽA</t>
  </si>
  <si>
    <t>18. (65.) Prvenstvo Republike Hrvatske u veslanju</t>
  </si>
  <si>
    <t>26.04. - 27.04.2008.</t>
  </si>
  <si>
    <t>Poredak</t>
  </si>
  <si>
    <t>Bodovi</t>
  </si>
  <si>
    <t>PUR</t>
  </si>
  <si>
    <t>04.07. - 06.07.2008.</t>
  </si>
  <si>
    <t>VK Purger</t>
  </si>
  <si>
    <t>Purger</t>
  </si>
  <si>
    <t>BAR</t>
  </si>
  <si>
    <t>VK Baranja</t>
  </si>
  <si>
    <t>VSZ</t>
  </si>
  <si>
    <t>Veslački savez Zagreba</t>
  </si>
  <si>
    <t>Baranja</t>
  </si>
  <si>
    <t>Ukupno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</si>
</sst>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56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22" borderId="0" xfId="0" applyFont="1" applyFill="1" applyAlignment="1">
      <alignment/>
    </xf>
    <xf numFmtId="0" fontId="0" fillId="22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2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0" fontId="7" fillId="5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8" fontId="7" fillId="7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12" fillId="2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8" borderId="0" xfId="0" applyNumberFormat="1" applyFill="1" applyAlignment="1">
      <alignment horizontal="center"/>
    </xf>
    <xf numFmtId="0" fontId="13" fillId="0" borderId="10" xfId="52" applyBorder="1">
      <alignment/>
      <protection/>
    </xf>
    <xf numFmtId="0" fontId="13" fillId="0" borderId="0" xfId="52">
      <alignment/>
      <protection/>
    </xf>
    <xf numFmtId="0" fontId="10" fillId="0" borderId="0" xfId="52" applyFont="1" applyBorder="1">
      <alignment/>
      <protection/>
    </xf>
    <xf numFmtId="0" fontId="11" fillId="0" borderId="0" xfId="52" applyFont="1" applyBorder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0" fontId="11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9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11" fillId="22" borderId="0" xfId="52" applyFont="1" applyFill="1" applyBorder="1" applyAlignment="1">
      <alignment horizontal="center"/>
      <protection/>
    </xf>
    <xf numFmtId="0" fontId="11" fillId="22" borderId="0" xfId="52" applyFont="1" applyFill="1" applyBorder="1">
      <alignment/>
      <protection/>
    </xf>
    <xf numFmtId="0" fontId="9" fillId="0" borderId="11" xfId="52" applyFont="1" applyBorder="1" applyAlignment="1">
      <alignment/>
      <protection/>
    </xf>
    <xf numFmtId="0" fontId="9" fillId="0" borderId="11" xfId="52" applyFont="1" applyBorder="1" applyAlignment="1">
      <alignment horizontal="center"/>
      <protection/>
    </xf>
    <xf numFmtId="0" fontId="9" fillId="0" borderId="11" xfId="52" applyFont="1" applyBorder="1">
      <alignment/>
      <protection/>
    </xf>
    <xf numFmtId="2" fontId="13" fillId="0" borderId="0" xfId="52" applyNumberFormat="1" applyAlignment="1">
      <alignment horizontal="center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>
      <alignment/>
      <protection/>
    </xf>
    <xf numFmtId="0" fontId="13" fillId="0" borderId="0" xfId="52" applyFill="1">
      <alignment/>
      <protection/>
    </xf>
    <xf numFmtId="2" fontId="0" fillId="0" borderId="0" xfId="0" applyNumberFormat="1" applyAlignment="1">
      <alignment/>
    </xf>
    <xf numFmtId="2" fontId="0" fillId="7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13" fillId="0" borderId="0" xfId="52" applyBorder="1">
      <alignment/>
      <protection/>
    </xf>
    <xf numFmtId="0" fontId="13" fillId="0" borderId="11" xfId="52" applyBorder="1">
      <alignment/>
      <protection/>
    </xf>
    <xf numFmtId="0" fontId="13" fillId="0" borderId="12" xfId="52" applyBorder="1">
      <alignment/>
      <protection/>
    </xf>
    <xf numFmtId="2" fontId="13" fillId="0" borderId="12" xfId="52" applyNumberFormat="1" applyBorder="1" applyAlignment="1">
      <alignment horizontal="center"/>
      <protection/>
    </xf>
    <xf numFmtId="0" fontId="30" fillId="22" borderId="0" xfId="52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PRHBodovi(S)" xfId="52"/>
    <cellStyle name="Note" xfId="53"/>
    <cellStyle name="Output" xfId="54"/>
    <cellStyle name="Percent" xfId="55"/>
    <cellStyle name="Followed Hyperlink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dxfs count="3">
    <dxf>
      <font>
        <b/>
        <i val="0"/>
        <color rgb="FFFF0000"/>
      </font>
      <border/>
    </dxf>
    <dxf>
      <font>
        <b/>
        <i val="0"/>
        <color rgb="FF80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j\LOCALS~1\Temp\DataS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et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45" sqref="C45"/>
    </sheetView>
  </sheetViews>
  <sheetFormatPr defaultColWidth="9.140625" defaultRowHeight="12.75"/>
  <cols>
    <col min="1" max="1" width="9.140625" style="16" customWidth="1"/>
    <col min="3" max="7" width="9.140625" style="16" customWidth="1"/>
  </cols>
  <sheetData>
    <row r="1" spans="1:10" s="42" customFormat="1" ht="15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s="42" customFormat="1" ht="18">
      <c r="A2" s="43" t="s">
        <v>197</v>
      </c>
      <c r="B2" s="44"/>
      <c r="C2" s="44"/>
      <c r="D2" s="45"/>
      <c r="E2" s="45"/>
      <c r="F2" s="45"/>
      <c r="G2" s="45"/>
      <c r="H2" s="45"/>
      <c r="I2" s="45"/>
      <c r="J2" s="45"/>
    </row>
    <row r="3" spans="1:10" s="42" customFormat="1" ht="15">
      <c r="A3" s="45" t="s">
        <v>192</v>
      </c>
      <c r="B3" s="45"/>
      <c r="C3" s="45"/>
      <c r="D3" s="45"/>
      <c r="E3" s="45"/>
      <c r="F3" s="45"/>
      <c r="G3" s="45"/>
      <c r="H3" s="45"/>
      <c r="I3" s="45"/>
      <c r="J3" s="46" t="s">
        <v>202</v>
      </c>
    </row>
    <row r="4" spans="1:10" s="42" customFormat="1" ht="15">
      <c r="A4" s="45"/>
      <c r="B4" s="45"/>
      <c r="C4" s="45"/>
      <c r="D4" s="45"/>
      <c r="E4" s="45"/>
      <c r="F4" s="45"/>
      <c r="G4" s="45"/>
      <c r="H4" s="45"/>
      <c r="I4" s="46"/>
      <c r="J4" s="45"/>
    </row>
    <row r="5" spans="1:10" s="42" customFormat="1" ht="15">
      <c r="A5" s="45" t="s">
        <v>193</v>
      </c>
      <c r="B5" s="45"/>
      <c r="C5" s="45"/>
      <c r="D5" s="45"/>
      <c r="E5" s="47" t="s">
        <v>194</v>
      </c>
      <c r="F5" s="45"/>
      <c r="G5" s="45"/>
      <c r="H5" s="45"/>
      <c r="I5" s="45"/>
      <c r="J5" s="45"/>
    </row>
    <row r="6" spans="1:10" s="42" customFormat="1" ht="14.25">
      <c r="A6" s="48"/>
      <c r="B6" s="49"/>
      <c r="C6" s="50"/>
      <c r="D6" s="50"/>
      <c r="E6" s="51" t="s">
        <v>195</v>
      </c>
      <c r="F6" s="48"/>
      <c r="G6" s="49"/>
      <c r="H6" s="50"/>
      <c r="I6" s="48"/>
      <c r="J6" s="50"/>
    </row>
    <row r="7" spans="1:10" s="42" customFormat="1" ht="14.25">
      <c r="A7" s="48"/>
      <c r="B7" s="49"/>
      <c r="C7" s="50"/>
      <c r="D7" s="50"/>
      <c r="E7" s="51"/>
      <c r="F7" s="48"/>
      <c r="G7" s="49"/>
      <c r="H7" s="50"/>
      <c r="I7" s="48"/>
      <c r="J7" s="50"/>
    </row>
    <row r="9" spans="1:10" s="42" customFormat="1" ht="15">
      <c r="A9" s="52" t="s">
        <v>210</v>
      </c>
      <c r="B9" s="52" t="s">
        <v>199</v>
      </c>
      <c r="C9" s="52"/>
      <c r="D9" s="53" t="s">
        <v>137</v>
      </c>
      <c r="E9" s="53"/>
      <c r="F9" s="53"/>
      <c r="G9" s="52" t="s">
        <v>200</v>
      </c>
      <c r="H9" s="53"/>
      <c r="I9" s="53"/>
      <c r="J9" s="53"/>
    </row>
    <row r="10" spans="1:10" s="42" customFormat="1" ht="14.25">
      <c r="A10" s="54"/>
      <c r="B10" s="55">
        <v>1</v>
      </c>
      <c r="C10" s="56"/>
      <c r="D10" s="65" t="s">
        <v>43</v>
      </c>
      <c r="E10" s="56"/>
      <c r="F10" s="56"/>
      <c r="G10" s="57">
        <v>102.13</v>
      </c>
      <c r="H10" s="56"/>
      <c r="I10" s="56"/>
      <c r="J10" s="56"/>
    </row>
    <row r="11" spans="1:10" s="42" customFormat="1" ht="14.25">
      <c r="A11" s="54"/>
      <c r="B11" s="55">
        <v>2</v>
      </c>
      <c r="C11" s="56"/>
      <c r="D11" s="65" t="s">
        <v>80</v>
      </c>
      <c r="E11" s="56"/>
      <c r="F11" s="56"/>
      <c r="G11" s="57">
        <v>77.33</v>
      </c>
      <c r="H11" s="56"/>
      <c r="I11" s="56"/>
      <c r="J11" s="56"/>
    </row>
    <row r="12" spans="1:10" s="42" customFormat="1" ht="14.25">
      <c r="A12" s="54"/>
      <c r="B12" s="55">
        <v>3</v>
      </c>
      <c r="C12" s="56"/>
      <c r="D12" s="65" t="s">
        <v>119</v>
      </c>
      <c r="E12" s="56"/>
      <c r="F12" s="56"/>
      <c r="G12" s="57">
        <v>75.33</v>
      </c>
      <c r="H12" s="56"/>
      <c r="I12" s="56"/>
      <c r="J12" s="56"/>
    </row>
    <row r="13" spans="1:10" s="42" customFormat="1" ht="14.25">
      <c r="A13" s="54"/>
      <c r="B13" s="55">
        <v>4</v>
      </c>
      <c r="C13" s="56"/>
      <c r="D13" s="65" t="s">
        <v>35</v>
      </c>
      <c r="E13" s="56"/>
      <c r="F13" s="56"/>
      <c r="G13" s="57">
        <v>55.71</v>
      </c>
      <c r="H13" s="56"/>
      <c r="I13" s="56"/>
      <c r="J13" s="56"/>
    </row>
    <row r="14" spans="1:10" s="42" customFormat="1" ht="14.25">
      <c r="A14" s="54"/>
      <c r="B14" s="55">
        <v>5</v>
      </c>
      <c r="C14" s="56"/>
      <c r="D14" s="65" t="s">
        <v>55</v>
      </c>
      <c r="E14" s="56"/>
      <c r="F14" s="56"/>
      <c r="G14" s="57">
        <v>47.84</v>
      </c>
      <c r="H14" s="56"/>
      <c r="I14" s="56"/>
      <c r="J14" s="56"/>
    </row>
    <row r="15" spans="1:10" s="42" customFormat="1" ht="14.25">
      <c r="A15" s="54"/>
      <c r="B15" s="55">
        <v>6</v>
      </c>
      <c r="C15" s="56"/>
      <c r="D15" s="65" t="s">
        <v>47</v>
      </c>
      <c r="E15" s="56"/>
      <c r="F15" s="56"/>
      <c r="G15" s="57">
        <v>31.69</v>
      </c>
      <c r="H15" s="56"/>
      <c r="I15" s="56"/>
      <c r="J15" s="56"/>
    </row>
    <row r="16" spans="1:10" s="42" customFormat="1" ht="14.25">
      <c r="A16" s="54"/>
      <c r="B16" s="55">
        <v>7</v>
      </c>
      <c r="C16" s="56"/>
      <c r="D16" s="65" t="s">
        <v>69</v>
      </c>
      <c r="E16" s="56"/>
      <c r="F16" s="56"/>
      <c r="G16" s="57">
        <v>27.85</v>
      </c>
      <c r="H16" s="56"/>
      <c r="I16" s="56"/>
      <c r="J16" s="56"/>
    </row>
    <row r="17" spans="1:10" s="42" customFormat="1" ht="14.25">
      <c r="A17" s="54"/>
      <c r="B17" s="55">
        <v>8</v>
      </c>
      <c r="C17" s="56"/>
      <c r="D17" s="65" t="s">
        <v>23</v>
      </c>
      <c r="E17" s="56"/>
      <c r="F17" s="56"/>
      <c r="G17" s="57">
        <v>23.53</v>
      </c>
      <c r="H17" s="56"/>
      <c r="I17" s="56"/>
      <c r="J17" s="56"/>
    </row>
    <row r="18" spans="1:10" s="42" customFormat="1" ht="14.25">
      <c r="A18" s="54"/>
      <c r="B18" s="55">
        <v>9</v>
      </c>
      <c r="C18" s="56"/>
      <c r="D18" s="65" t="s">
        <v>59</v>
      </c>
      <c r="E18" s="56"/>
      <c r="F18" s="56"/>
      <c r="G18" s="57">
        <v>22.6</v>
      </c>
      <c r="H18" s="56"/>
      <c r="I18" s="56"/>
      <c r="J18" s="56"/>
    </row>
    <row r="19" spans="1:10" s="42" customFormat="1" ht="14.25">
      <c r="A19" s="54"/>
      <c r="B19" s="55">
        <v>10</v>
      </c>
      <c r="C19" s="56"/>
      <c r="D19" s="65" t="s">
        <v>65</v>
      </c>
      <c r="E19" s="56"/>
      <c r="F19" s="56"/>
      <c r="G19" s="57">
        <v>20.79</v>
      </c>
      <c r="H19" s="56"/>
      <c r="I19" s="56"/>
      <c r="J19" s="56"/>
    </row>
    <row r="20" spans="1:10" s="42" customFormat="1" ht="14.25">
      <c r="A20" s="54"/>
      <c r="B20" s="55">
        <v>11</v>
      </c>
      <c r="C20" s="56"/>
      <c r="D20" s="65" t="s">
        <v>73</v>
      </c>
      <c r="E20" s="56"/>
      <c r="F20" s="56"/>
      <c r="G20" s="57">
        <v>20.12</v>
      </c>
      <c r="H20" s="56"/>
      <c r="I20" s="56"/>
      <c r="J20" s="56"/>
    </row>
    <row r="21" spans="1:10" s="42" customFormat="1" ht="14.25">
      <c r="A21" s="54"/>
      <c r="B21" s="55">
        <v>12</v>
      </c>
      <c r="C21" s="56"/>
      <c r="D21" s="65" t="s">
        <v>83</v>
      </c>
      <c r="E21" s="56"/>
      <c r="F21" s="56"/>
      <c r="G21" s="57">
        <v>17.2</v>
      </c>
      <c r="H21" s="56"/>
      <c r="I21" s="56"/>
      <c r="J21" s="56"/>
    </row>
    <row r="22" spans="1:10" s="42" customFormat="1" ht="14.25">
      <c r="A22" s="54"/>
      <c r="B22" s="55">
        <v>13</v>
      </c>
      <c r="C22" s="56"/>
      <c r="D22" s="65" t="s">
        <v>51</v>
      </c>
      <c r="E22" s="56"/>
      <c r="F22" s="56"/>
      <c r="G22" s="57">
        <v>15.16</v>
      </c>
      <c r="H22" s="56"/>
      <c r="I22" s="56"/>
      <c r="J22" s="56"/>
    </row>
    <row r="23" spans="1:10" s="60" customFormat="1" ht="14.25">
      <c r="A23" s="54"/>
      <c r="B23" s="55">
        <v>14</v>
      </c>
      <c r="C23" s="56"/>
      <c r="D23" s="65" t="s">
        <v>128</v>
      </c>
      <c r="E23" s="56"/>
      <c r="F23" s="56"/>
      <c r="G23" s="57">
        <v>12.15</v>
      </c>
      <c r="H23" s="56"/>
      <c r="I23" s="56"/>
      <c r="J23" s="56"/>
    </row>
    <row r="24" spans="1:10" s="60" customFormat="1" ht="14.25">
      <c r="A24" s="54"/>
      <c r="B24" s="55">
        <v>15</v>
      </c>
      <c r="C24" s="56"/>
      <c r="D24" s="65" t="s">
        <v>27</v>
      </c>
      <c r="E24" s="56"/>
      <c r="F24" s="56"/>
      <c r="G24" s="57">
        <v>9.62</v>
      </c>
      <c r="H24" s="56"/>
      <c r="I24" s="56"/>
      <c r="J24" s="56"/>
    </row>
    <row r="25" spans="1:10" s="60" customFormat="1" ht="14.25">
      <c r="A25" s="54"/>
      <c r="B25" s="55">
        <v>16</v>
      </c>
      <c r="C25" s="56"/>
      <c r="D25" s="65" t="s">
        <v>203</v>
      </c>
      <c r="E25" s="56"/>
      <c r="F25" s="56"/>
      <c r="G25" s="57">
        <v>9.55</v>
      </c>
      <c r="H25" s="56"/>
      <c r="I25" s="56"/>
      <c r="J25" s="56"/>
    </row>
    <row r="26" spans="1:10" s="60" customFormat="1" ht="14.25">
      <c r="A26" s="54"/>
      <c r="B26" s="55">
        <v>17</v>
      </c>
      <c r="C26" s="56"/>
      <c r="D26" s="65" t="s">
        <v>125</v>
      </c>
      <c r="E26" s="56"/>
      <c r="F26" s="56"/>
      <c r="G26" s="57">
        <v>8.19</v>
      </c>
      <c r="H26" s="56"/>
      <c r="I26" s="56"/>
      <c r="J26" s="56"/>
    </row>
    <row r="27" spans="1:10" s="60" customFormat="1" ht="14.25">
      <c r="A27" s="54"/>
      <c r="B27" s="55">
        <v>18</v>
      </c>
      <c r="C27" s="56"/>
      <c r="D27" s="65" t="s">
        <v>31</v>
      </c>
      <c r="E27" s="56"/>
      <c r="F27" s="56"/>
      <c r="G27" s="57">
        <v>4.29</v>
      </c>
      <c r="H27" s="56"/>
      <c r="I27" s="56"/>
      <c r="J27" s="56"/>
    </row>
    <row r="28" spans="1:10" s="60" customFormat="1" ht="14.25">
      <c r="A28" s="54"/>
      <c r="B28" s="55">
        <v>19</v>
      </c>
      <c r="C28" s="56"/>
      <c r="D28" s="65" t="s">
        <v>86</v>
      </c>
      <c r="E28" s="56"/>
      <c r="F28" s="56"/>
      <c r="G28" s="57">
        <v>3.64</v>
      </c>
      <c r="H28" s="56"/>
      <c r="I28" s="56"/>
      <c r="J28" s="56"/>
    </row>
    <row r="29" spans="1:10" s="60" customFormat="1" ht="14.25">
      <c r="A29" s="54"/>
      <c r="B29" s="55">
        <v>20</v>
      </c>
      <c r="C29" s="56"/>
      <c r="D29" s="65" t="s">
        <v>62</v>
      </c>
      <c r="E29" s="56"/>
      <c r="F29" s="56"/>
      <c r="G29" s="57">
        <v>3.2</v>
      </c>
      <c r="H29" s="56"/>
      <c r="I29" s="56"/>
      <c r="J29" s="56"/>
    </row>
    <row r="30" spans="1:10" s="60" customFormat="1" ht="14.25">
      <c r="A30" s="54"/>
      <c r="B30" s="55">
        <v>21</v>
      </c>
      <c r="C30" s="56"/>
      <c r="D30" s="65" t="s">
        <v>100</v>
      </c>
      <c r="E30" s="56"/>
      <c r="F30" s="56"/>
      <c r="G30" s="57">
        <v>3.08</v>
      </c>
      <c r="H30" s="56"/>
      <c r="I30" s="56"/>
      <c r="J30" s="56"/>
    </row>
    <row r="31" spans="1:10" s="60" customFormat="1" ht="14.25">
      <c r="A31" s="54"/>
      <c r="B31" s="55">
        <v>22</v>
      </c>
      <c r="C31" s="56"/>
      <c r="D31" s="65" t="s">
        <v>94</v>
      </c>
      <c r="E31" s="56"/>
      <c r="F31" s="56"/>
      <c r="G31" s="57">
        <v>1.04</v>
      </c>
      <c r="H31" s="56"/>
      <c r="I31" s="56"/>
      <c r="J31" s="56"/>
    </row>
    <row r="32" spans="1:10" s="60" customFormat="1" ht="15">
      <c r="A32" s="58"/>
      <c r="B32" s="58"/>
      <c r="C32" s="58"/>
      <c r="D32" s="59"/>
      <c r="E32" s="59"/>
      <c r="F32" s="59"/>
      <c r="G32" s="58"/>
      <c r="H32" s="59"/>
      <c r="I32" s="59"/>
      <c r="J32" s="59"/>
    </row>
    <row r="33" spans="1:10" s="60" customFormat="1" ht="15">
      <c r="A33" s="58"/>
      <c r="B33" s="58"/>
      <c r="C33" s="58"/>
      <c r="D33" s="59"/>
      <c r="E33" s="59"/>
      <c r="F33" s="59"/>
      <c r="G33" s="58"/>
      <c r="H33" s="59"/>
      <c r="I33" s="59"/>
      <c r="J33" s="59"/>
    </row>
    <row r="34" spans="1:10" s="60" customFormat="1" ht="15">
      <c r="A34" s="58"/>
      <c r="B34" s="58"/>
      <c r="C34" s="58"/>
      <c r="D34" s="59"/>
      <c r="E34" s="59"/>
      <c r="F34" s="59"/>
      <c r="G34" s="58"/>
      <c r="H34" s="59"/>
      <c r="I34" s="59"/>
      <c r="J34" s="59"/>
    </row>
  </sheetData>
  <conditionalFormatting sqref="G10:G3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7">
      <selection activeCell="A3" sqref="A3:L44"/>
    </sheetView>
  </sheetViews>
  <sheetFormatPr defaultColWidth="9.140625" defaultRowHeight="12.75"/>
  <cols>
    <col min="1" max="1" width="6.7109375" style="16" customWidth="1"/>
    <col min="3" max="12" width="9.140625" style="16" customWidth="1"/>
  </cols>
  <sheetData>
    <row r="1" spans="3:11" ht="12.75">
      <c r="C1" s="25">
        <f aca="true" t="shared" si="0" ref="C1:K1">IF(LEFT(C$3,1)="1",0.8,IF(LEFT(C$3,1)="2",1,IF(LEFT(C$3,1)="4",1.4,IF(LEFT(C$3,1)="8",2,0))))</f>
        <v>1.4</v>
      </c>
      <c r="D1" s="25">
        <f t="shared" si="0"/>
        <v>1.4</v>
      </c>
      <c r="E1" s="25">
        <f t="shared" si="0"/>
        <v>2</v>
      </c>
      <c r="F1" s="25">
        <f t="shared" si="0"/>
        <v>0.8</v>
      </c>
      <c r="G1" s="25">
        <f t="shared" si="0"/>
        <v>1</v>
      </c>
      <c r="H1" s="25">
        <f t="shared" si="0"/>
        <v>1</v>
      </c>
      <c r="I1" s="25">
        <f t="shared" si="0"/>
        <v>1.4</v>
      </c>
      <c r="J1" s="25">
        <f t="shared" si="0"/>
        <v>0.8</v>
      </c>
      <c r="K1" s="25">
        <f t="shared" si="0"/>
        <v>1</v>
      </c>
    </row>
    <row r="2" spans="1:11" ht="12.75">
      <c r="A2" s="26">
        <v>0.65</v>
      </c>
      <c r="B2" s="9" t="s">
        <v>138</v>
      </c>
      <c r="C2" s="20">
        <v>102</v>
      </c>
      <c r="D2" s="20">
        <v>105</v>
      </c>
      <c r="E2" s="20">
        <v>110</v>
      </c>
      <c r="F2" s="20">
        <v>206</v>
      </c>
      <c r="G2" s="20">
        <v>207</v>
      </c>
      <c r="H2" s="20">
        <v>208</v>
      </c>
      <c r="I2" s="20">
        <v>209</v>
      </c>
      <c r="J2" s="20">
        <v>210</v>
      </c>
      <c r="K2" s="20">
        <v>211</v>
      </c>
    </row>
    <row r="3" spans="1:12" ht="12.75">
      <c r="A3" s="17"/>
      <c r="B3" s="2" t="s">
        <v>137</v>
      </c>
      <c r="C3" s="18" t="s">
        <v>144</v>
      </c>
      <c r="D3" s="18" t="s">
        <v>152</v>
      </c>
      <c r="E3" s="18" t="s">
        <v>145</v>
      </c>
      <c r="F3" s="18" t="s">
        <v>143</v>
      </c>
      <c r="G3" s="18" t="s">
        <v>172</v>
      </c>
      <c r="H3" s="18" t="s">
        <v>173</v>
      </c>
      <c r="I3" s="18" t="s">
        <v>174</v>
      </c>
      <c r="J3" s="18" t="s">
        <v>175</v>
      </c>
      <c r="K3" s="18" t="s">
        <v>176</v>
      </c>
      <c r="L3" s="17" t="s">
        <v>187</v>
      </c>
    </row>
    <row r="4" spans="1:12" ht="12.75">
      <c r="A4" s="16">
        <v>1</v>
      </c>
      <c r="B4" t="str">
        <f>Associations!$C2</f>
        <v>ARU</v>
      </c>
      <c r="C4" s="30">
        <f>IF(JunioriB!C4=1,7,IF(JunioriB!C4=2,5,IF(JunioriB!C4=3,4,IF(JunioriB!C4=4,3,IF(JunioriB!C4=5,2,IF(JunioriB!C4=6,1,0))))))*$A$2*C$1</f>
        <v>0</v>
      </c>
      <c r="D4" s="30">
        <f>IF(JunioriB!D4=1,7,IF(JunioriB!D4=2,5,IF(JunioriB!D4=3,4,IF(JunioriB!D4=4,3,IF(JunioriB!D4=5,2,IF(JunioriB!D4=6,1,0))))))*$A$2*D$1</f>
        <v>0</v>
      </c>
      <c r="E4" s="30">
        <f>IF(JunioriB!E4=1,7,IF(JunioriB!E4=2,5,IF(JunioriB!E4=3,4,IF(JunioriB!E4=4,3,IF(JunioriB!E4=5,2,IF(JunioriB!E4=6,1,0))))))*$A$2*E$1</f>
        <v>0</v>
      </c>
      <c r="F4" s="30">
        <f>IF(JunioriB!F4=1,7,IF(JunioriB!F4=2,5,IF(JunioriB!F4=3,4,IF(JunioriB!F4=4,3,IF(JunioriB!F4=5,2,IF(JunioriB!F4=6,1,0))))))*$A$2*F$1</f>
        <v>0</v>
      </c>
      <c r="G4" s="30">
        <f>IF(JunioriB!G4=1,7,IF(JunioriB!G4=2,5,IF(JunioriB!G4=3,4,IF(JunioriB!G4=4,3,IF(JunioriB!G4=5,2,IF(JunioriB!G4=6,1,0))))))*$A$2*G$1</f>
        <v>0</v>
      </c>
      <c r="H4" s="30">
        <f>IF(JunioriB!H4=1,7,IF(JunioriB!H4=2,5,IF(JunioriB!H4=3,4,IF(JunioriB!H4=4,3,IF(JunioriB!H4=5,2,IF(JunioriB!H4=6,1,0))))))*$A$2*H$1</f>
        <v>0</v>
      </c>
      <c r="I4" s="30">
        <f>IF(JunioriB!I4=1,7,IF(JunioriB!I4=2,5,IF(JunioriB!I4=3,4,IF(JunioriB!I4=4,3,IF(JunioriB!I4=5,2,IF(JunioriB!I4=6,1,0))))))*$A$2*I$1</f>
        <v>0</v>
      </c>
      <c r="J4" s="30">
        <f>IF(JunioriB!J4=1,7,IF(JunioriB!J4=2,5,IF(JunioriB!J4=3,4,IF(JunioriB!J4=4,3,IF(JunioriB!J4=5,2,IF(JunioriB!J4=6,1,0))))))*$A$2*J$1</f>
        <v>0</v>
      </c>
      <c r="K4" s="30">
        <f>IF(JunioriB!K4=1,7,IF(JunioriB!K4=2,5,IF(JunioriB!K4=3,4,IF(JunioriB!K4=4,3,IF(JunioriB!K4=5,2,IF(JunioriB!K4=6,1,0))))))*$A$2*K$1</f>
        <v>0</v>
      </c>
      <c r="L4" s="30">
        <f>SUM(C4:K4)</f>
        <v>0</v>
      </c>
    </row>
    <row r="5" spans="1:12" ht="12.75">
      <c r="A5" s="16">
        <v>2</v>
      </c>
      <c r="B5" t="str">
        <f>Associations!$C3</f>
        <v>BAR</v>
      </c>
      <c r="C5" s="30">
        <f>IF(JunioriB!C4=1,7,IF(JunioriB!C4=2,5,IF(JunioriB!C4=3,4,IF(JunioriB!C4=4,3,IF(JunioriB!C4=5,2,IF(JunioriB!C4=6,1,0))))))*$A$2*C$1</f>
        <v>0</v>
      </c>
      <c r="D5" s="30">
        <f>IF(JunioriB!D4=1,7,IF(JunioriB!D4=2,5,IF(JunioriB!D4=3,4,IF(JunioriB!D4=4,3,IF(JunioriB!D4=5,2,IF(JunioriB!D4=6,1,0))))))*$A$2*D$1</f>
        <v>0</v>
      </c>
      <c r="E5" s="30">
        <f>IF(JunioriB!E4=1,7,IF(JunioriB!E4=2,5,IF(JunioriB!E4=3,4,IF(JunioriB!E4=4,3,IF(JunioriB!E4=5,2,IF(JunioriB!E4=6,1,0))))))*$A$2*E$1</f>
        <v>0</v>
      </c>
      <c r="F5" s="30">
        <f>IF(JunioriB!F4=1,7,IF(JunioriB!F4=2,5,IF(JunioriB!F4=3,4,IF(JunioriB!F4=4,3,IF(JunioriB!F4=5,2,IF(JunioriB!F4=6,1,0))))))*$A$2*F$1</f>
        <v>0</v>
      </c>
      <c r="G5" s="30">
        <f>IF(JunioriB!G4=1,7,IF(JunioriB!G4=2,5,IF(JunioriB!G4=3,4,IF(JunioriB!G4=4,3,IF(JunioriB!G4=5,2,IF(JunioriB!G4=6,1,0))))))*$A$2*G$1</f>
        <v>0</v>
      </c>
      <c r="H5" s="30">
        <f>IF(JunioriB!H4=1,7,IF(JunioriB!H4=2,5,IF(JunioriB!H4=3,4,IF(JunioriB!H4=4,3,IF(JunioriB!H4=5,2,IF(JunioriB!H4=6,1,0))))))*$A$2*H$1</f>
        <v>0</v>
      </c>
      <c r="I5" s="30">
        <f>IF(JunioriB!I4=1,7,IF(JunioriB!I4=2,5,IF(JunioriB!I4=3,4,IF(JunioriB!I4=4,3,IF(JunioriB!I4=5,2,IF(JunioriB!I4=6,1,0))))))*$A$2*I$1</f>
        <v>0</v>
      </c>
      <c r="J5" s="30">
        <f>IF(JunioriB!J4=1,7,IF(JunioriB!J4=2,5,IF(JunioriB!J4=3,4,IF(JunioriB!J4=4,3,IF(JunioriB!J4=5,2,IF(JunioriB!J4=6,1,0))))))*$A$2*J$1</f>
        <v>0</v>
      </c>
      <c r="K5" s="30">
        <f>IF(JunioriB!K4=1,7,IF(JunioriB!K4=2,5,IF(JunioriB!K4=3,4,IF(JunioriB!K4=4,3,IF(JunioriB!K4=5,2,IF(JunioriB!K4=6,1,0))))))*$A$2*K$1</f>
        <v>0</v>
      </c>
      <c r="L5" s="30">
        <f>SUM(C5:K5)</f>
        <v>0</v>
      </c>
    </row>
    <row r="6" spans="1:12" ht="12.75">
      <c r="A6" s="16">
        <v>3</v>
      </c>
      <c r="B6" t="str">
        <f>Associations!$C4</f>
        <v>BILJ</v>
      </c>
      <c r="C6" s="30">
        <f>IF(JunioriB!C6=1,7,IF(JunioriB!C6=2,5,IF(JunioriB!C6=3,4,IF(JunioriB!C6=4,3,IF(JunioriB!C6=5,2,IF(JunioriB!C6=6,1,0))))))*$A$2*C$1</f>
        <v>0</v>
      </c>
      <c r="D6" s="30">
        <f>IF(JunioriB!D6=1,7,IF(JunioriB!D6=2,5,IF(JunioriB!D6=3,4,IF(JunioriB!D6=4,3,IF(JunioriB!D6=5,2,IF(JunioriB!D6=6,1,0))))))*$A$2*D$1</f>
        <v>0</v>
      </c>
      <c r="E6" s="30">
        <f>IF(JunioriB!E6=1,7,IF(JunioriB!E6=2,5,IF(JunioriB!E6=3,4,IF(JunioriB!E6=4,3,IF(JunioriB!E6=5,2,IF(JunioriB!E6=6,1,0))))))*$A$2*E$1</f>
        <v>0</v>
      </c>
      <c r="F6" s="30">
        <f>IF(JunioriB!F6=1,7,IF(JunioriB!F6=2,5,IF(JunioriB!F6=3,4,IF(JunioriB!F6=4,3,IF(JunioriB!F6=5,2,IF(JunioriB!F6=6,1,0))))))*$A$2*F$1</f>
        <v>0</v>
      </c>
      <c r="G6" s="30">
        <f>IF(JunioriB!G6=1,7,IF(JunioriB!G6=2,5,IF(JunioriB!G6=3,4,IF(JunioriB!G6=4,3,IF(JunioriB!G6=5,2,IF(JunioriB!G6=6,1,0))))))*$A$2*G$1</f>
        <v>0</v>
      </c>
      <c r="H6" s="30">
        <f>IF(JunioriB!H6=1,7,IF(JunioriB!H6=2,5,IF(JunioriB!H6=3,4,IF(JunioriB!H6=4,3,IF(JunioriB!H6=5,2,IF(JunioriB!H6=6,1,0))))))*$A$2*H$1</f>
        <v>0</v>
      </c>
      <c r="I6" s="30">
        <f>IF(JunioriB!I6=1,7,IF(JunioriB!I6=2,5,IF(JunioriB!I6=3,4,IF(JunioriB!I6=4,3,IF(JunioriB!I6=5,2,IF(JunioriB!I6=6,1,0))))))*$A$2*I$1</f>
        <v>0</v>
      </c>
      <c r="J6" s="30">
        <f>IF(JunioriB!J6=1,7,IF(JunioriB!J6=2,5,IF(JunioriB!J6=3,4,IF(JunioriB!J6=4,3,IF(JunioriB!J6=5,2,IF(JunioriB!J6=6,1,0))))))*$A$2*J$1</f>
        <v>0</v>
      </c>
      <c r="K6" s="30">
        <f>IF(JunioriB!K6=1,7,IF(JunioriB!K6=2,5,IF(JunioriB!K6=3,4,IF(JunioriB!K6=4,3,IF(JunioriB!K6=5,2,IF(JunioriB!K6=6,1,0))))))*$A$2*K$1</f>
        <v>0</v>
      </c>
      <c r="L6" s="30">
        <f aca="true" t="shared" si="1" ref="L6:L43">SUM(C6:K6)</f>
        <v>0</v>
      </c>
    </row>
    <row r="7" spans="1:12" ht="12.75">
      <c r="A7" s="16">
        <v>4</v>
      </c>
      <c r="B7" t="str">
        <f>Associations!$C5</f>
        <v>BIO</v>
      </c>
      <c r="C7" s="30">
        <f>IF(JunioriB!C7=1,7,IF(JunioriB!C7=2,5,IF(JunioriB!C7=3,4,IF(JunioriB!C7=4,3,IF(JunioriB!C7=5,2,IF(JunioriB!C7=6,1,0))))))*$A$2*C$1</f>
        <v>0</v>
      </c>
      <c r="D7" s="30">
        <f>IF(JunioriB!D7=1,7,IF(JunioriB!D7=2,5,IF(JunioriB!D7=3,4,IF(JunioriB!D7=4,3,IF(JunioriB!D7=5,2,IF(JunioriB!D7=6,1,0))))))*$A$2*D$1</f>
        <v>0</v>
      </c>
      <c r="E7" s="30">
        <f>IF(JunioriB!E7=1,7,IF(JunioriB!E7=2,5,IF(JunioriB!E7=3,4,IF(JunioriB!E7=4,3,IF(JunioriB!E7=5,2,IF(JunioriB!E7=6,1,0))))))*$A$2*E$1</f>
        <v>0</v>
      </c>
      <c r="F7" s="30">
        <f>IF(JunioriB!F7=1,7,IF(JunioriB!F7=2,5,IF(JunioriB!F7=3,4,IF(JunioriB!F7=4,3,IF(JunioriB!F7=5,2,IF(JunioriB!F7=6,1,0))))))*$A$2*F$1</f>
        <v>0</v>
      </c>
      <c r="G7" s="30">
        <f>IF(JunioriB!G7=1,7,IF(JunioriB!G7=2,5,IF(JunioriB!G7=3,4,IF(JunioriB!G7=4,3,IF(JunioriB!G7=5,2,IF(JunioriB!G7=6,1,0))))))*$A$2*G$1</f>
        <v>0</v>
      </c>
      <c r="H7" s="30">
        <f>IF(JunioriB!H7=1,7,IF(JunioriB!H7=2,5,IF(JunioriB!H7=3,4,IF(JunioriB!H7=4,3,IF(JunioriB!H7=5,2,IF(JunioriB!H7=6,1,0))))))*$A$2*H$1</f>
        <v>0</v>
      </c>
      <c r="I7" s="30">
        <f>IF(JunioriB!I7=1,7,IF(JunioriB!I7=2,5,IF(JunioriB!I7=3,4,IF(JunioriB!I7=4,3,IF(JunioriB!I7=5,2,IF(JunioriB!I7=6,1,0))))))*$A$2*I$1</f>
        <v>0</v>
      </c>
      <c r="J7" s="30">
        <f>IF(JunioriB!J7=1,7,IF(JunioriB!J7=2,5,IF(JunioriB!J7=3,4,IF(JunioriB!J7=4,3,IF(JunioriB!J7=5,2,IF(JunioriB!J7=6,1,0))))))*$A$2*J$1</f>
        <v>0</v>
      </c>
      <c r="K7" s="30">
        <f>IF(JunioriB!K7=1,7,IF(JunioriB!K7=2,5,IF(JunioriB!K7=3,4,IF(JunioriB!K7=4,3,IF(JunioriB!K7=5,2,IF(JunioriB!K7=6,1,0))))))*$A$2*K$1</f>
        <v>0</v>
      </c>
      <c r="L7" s="30">
        <f t="shared" si="1"/>
        <v>0</v>
      </c>
    </row>
    <row r="8" spans="1:12" ht="12.75">
      <c r="A8" s="16">
        <v>5</v>
      </c>
      <c r="B8" t="str">
        <f>Associations!$C6</f>
        <v>CRO</v>
      </c>
      <c r="C8" s="30">
        <f>IF(JunioriB!C8=1,7,IF(JunioriB!C8=2,5,IF(JunioriB!C8=3,4,IF(JunioriB!C8=4,3,IF(JunioriB!C8=5,2,IF(JunioriB!C8=6,1,0))))))*$A$2*C$1</f>
        <v>0</v>
      </c>
      <c r="D8" s="30">
        <f>IF(JunioriB!D8=1,7,IF(JunioriB!D8=2,5,IF(JunioriB!D8=3,4,IF(JunioriB!D8=4,3,IF(JunioriB!D8=5,2,IF(JunioriB!D8=6,1,0))))))*$A$2*D$1</f>
        <v>0</v>
      </c>
      <c r="E8" s="30">
        <f>IF(JunioriB!E8=1,7,IF(JunioriB!E8=2,5,IF(JunioriB!E8=3,4,IF(JunioriB!E8=4,3,IF(JunioriB!E8=5,2,IF(JunioriB!E8=6,1,0))))))*$A$2*E$1</f>
        <v>6.5</v>
      </c>
      <c r="F8" s="30">
        <f>IF(JunioriB!F8=1,7,IF(JunioriB!F8=2,5,IF(JunioriB!F8=3,4,IF(JunioriB!F8=4,3,IF(JunioriB!F8=5,2,IF(JunioriB!F8=6,1,0))))))*$A$2*F$1</f>
        <v>0</v>
      </c>
      <c r="G8" s="30">
        <f>IF(JunioriB!G8=1,7,IF(JunioriB!G8=2,5,IF(JunioriB!G8=3,4,IF(JunioriB!G8=4,3,IF(JunioriB!G8=5,2,IF(JunioriB!G8=6,1,0))))))*$A$2*G$1</f>
        <v>4.55</v>
      </c>
      <c r="H8" s="30">
        <f>IF(JunioriB!H8=1,7,IF(JunioriB!H8=2,5,IF(JunioriB!H8=3,4,IF(JunioriB!H8=4,3,IF(JunioriB!H8=5,2,IF(JunioriB!H8=6,1,0))))))*$A$2*H$1</f>
        <v>0</v>
      </c>
      <c r="I8" s="30">
        <f>IF(JunioriB!I8=1,7,IF(JunioriB!I8=2,5,IF(JunioriB!I8=3,4,IF(JunioriB!I8=4,3,IF(JunioriB!I8=5,2,IF(JunioriB!I8=6,1,0))))))*$A$2*I$1</f>
        <v>0</v>
      </c>
      <c r="J8" s="30">
        <f>IF(JunioriB!J8=1,7,IF(JunioriB!J8=2,5,IF(JunioriB!J8=3,4,IF(JunioriB!J8=4,3,IF(JunioriB!J8=5,2,IF(JunioriB!J8=6,1,0))))))*$A$2*J$1</f>
        <v>0</v>
      </c>
      <c r="K8" s="30">
        <f>IF(JunioriB!K8=1,7,IF(JunioriB!K8=2,5,IF(JunioriB!K8=3,4,IF(JunioriB!K8=4,3,IF(JunioriB!K8=5,2,IF(JunioriB!K8=6,1,0))))))*$A$2*K$1</f>
        <v>0</v>
      </c>
      <c r="L8" s="30">
        <f t="shared" si="1"/>
        <v>11.05</v>
      </c>
    </row>
    <row r="9" spans="1:12" ht="12.75">
      <c r="A9" s="16">
        <v>6</v>
      </c>
      <c r="B9" t="str">
        <f>Associations!$C7</f>
        <v>DUP</v>
      </c>
      <c r="C9" s="30">
        <f>IF(JunioriB!C9=1,7,IF(JunioriB!C9=2,5,IF(JunioriB!C9=3,4,IF(JunioriB!C9=4,3,IF(JunioriB!C9=5,2,IF(JunioriB!C9=6,1,0))))))*$A$2*C$1</f>
        <v>0</v>
      </c>
      <c r="D9" s="30">
        <f>IF(JunioriB!D9=1,7,IF(JunioriB!D9=2,5,IF(JunioriB!D9=3,4,IF(JunioriB!D9=4,3,IF(JunioriB!D9=5,2,IF(JunioriB!D9=6,1,0))))))*$A$2*D$1</f>
        <v>0</v>
      </c>
      <c r="E9" s="30">
        <f>IF(JunioriB!E9=1,7,IF(JunioriB!E9=2,5,IF(JunioriB!E9=3,4,IF(JunioriB!E9=4,3,IF(JunioriB!E9=5,2,IF(JunioriB!E9=6,1,0))))))*$A$2*E$1</f>
        <v>0</v>
      </c>
      <c r="F9" s="30">
        <f>IF(JunioriB!F9=1,7,IF(JunioriB!F9=2,5,IF(JunioriB!F9=3,4,IF(JunioriB!F9=4,3,IF(JunioriB!F9=5,2,IF(JunioriB!F9=6,1,0))))))*$A$2*F$1</f>
        <v>0</v>
      </c>
      <c r="G9" s="30">
        <f>IF(JunioriB!G9=1,7,IF(JunioriB!G9=2,5,IF(JunioriB!G9=3,4,IF(JunioriB!G9=4,3,IF(JunioriB!G9=5,2,IF(JunioriB!G9=6,1,0))))))*$A$2*G$1</f>
        <v>0</v>
      </c>
      <c r="H9" s="30">
        <f>IF(JunioriB!H9=1,7,IF(JunioriB!H9=2,5,IF(JunioriB!H9=3,4,IF(JunioriB!H9=4,3,IF(JunioriB!H9=5,2,IF(JunioriB!H9=6,1,0))))))*$A$2*H$1</f>
        <v>0</v>
      </c>
      <c r="I9" s="30">
        <f>IF(JunioriB!I9=1,7,IF(JunioriB!I9=2,5,IF(JunioriB!I9=3,4,IF(JunioriB!I9=4,3,IF(JunioriB!I9=5,2,IF(JunioriB!I9=6,1,0))))))*$A$2*I$1</f>
        <v>0</v>
      </c>
      <c r="J9" s="30">
        <f>IF(JunioriB!J9=1,7,IF(JunioriB!J9=2,5,IF(JunioriB!J9=3,4,IF(JunioriB!J9=4,3,IF(JunioriB!J9=5,2,IF(JunioriB!J9=6,1,0))))))*$A$2*J$1</f>
        <v>0</v>
      </c>
      <c r="K9" s="30">
        <f>IF(JunioriB!K9=1,7,IF(JunioriB!K9=2,5,IF(JunioriB!K9=3,4,IF(JunioriB!K9=4,3,IF(JunioriB!K9=5,2,IF(JunioriB!K9=6,1,0))))))*$A$2*K$1</f>
        <v>3.25</v>
      </c>
      <c r="L9" s="30">
        <f t="shared" si="1"/>
        <v>3.25</v>
      </c>
    </row>
    <row r="10" spans="1:12" ht="12.75">
      <c r="A10" s="16">
        <v>7</v>
      </c>
      <c r="B10" t="str">
        <f>Associations!$C8</f>
        <v>GLA</v>
      </c>
      <c r="C10" s="30">
        <f>IF(JunioriB!C10=1,7,IF(JunioriB!C10=2,5,IF(JunioriB!C10=3,4,IF(JunioriB!C10=4,3,IF(JunioriB!C10=5,2,IF(JunioriB!C10=6,1,0))))))*$A$2*C$1</f>
        <v>0</v>
      </c>
      <c r="D10" s="30">
        <f>IF(JunioriB!D10=1,7,IF(JunioriB!D10=2,5,IF(JunioriB!D10=3,4,IF(JunioriB!D10=4,3,IF(JunioriB!D10=5,2,IF(JunioriB!D10=6,1,0))))))*$A$2*D$1</f>
        <v>0</v>
      </c>
      <c r="E10" s="30">
        <f>IF(JunioriB!E10=1,7,IF(JunioriB!E10=2,5,IF(JunioriB!E10=3,4,IF(JunioriB!E10=4,3,IF(JunioriB!E10=5,2,IF(JunioriB!E10=6,1,0))))))*$A$2*E$1</f>
        <v>0</v>
      </c>
      <c r="F10" s="30">
        <f>IF(JunioriB!F10=1,7,IF(JunioriB!F10=2,5,IF(JunioriB!F10=3,4,IF(JunioriB!F10=4,3,IF(JunioriB!F10=5,2,IF(JunioriB!F10=6,1,0))))))*$A$2*F$1</f>
        <v>0</v>
      </c>
      <c r="G10" s="30">
        <f>IF(JunioriB!G10=1,7,IF(JunioriB!G10=2,5,IF(JunioriB!G10=3,4,IF(JunioriB!G10=4,3,IF(JunioriB!G10=5,2,IF(JunioriB!G10=6,1,0))))))*$A$2*G$1</f>
        <v>0</v>
      </c>
      <c r="H10" s="30">
        <f>IF(JunioriB!H10=1,7,IF(JunioriB!H10=2,5,IF(JunioriB!H10=3,4,IF(JunioriB!H10=4,3,IF(JunioriB!H10=5,2,IF(JunioriB!H10=6,1,0))))))*$A$2*H$1</f>
        <v>0</v>
      </c>
      <c r="I10" s="30">
        <f>IF(JunioriB!I10=1,7,IF(JunioriB!I10=2,5,IF(JunioriB!I10=3,4,IF(JunioriB!I10=4,3,IF(JunioriB!I10=5,2,IF(JunioriB!I10=6,1,0))))))*$A$2*I$1</f>
        <v>0</v>
      </c>
      <c r="J10" s="30">
        <f>IF(JunioriB!J10=1,7,IF(JunioriB!J10=2,5,IF(JunioriB!J10=3,4,IF(JunioriB!J10=4,3,IF(JunioriB!J10=5,2,IF(JunioriB!J10=6,1,0))))))*$A$2*J$1</f>
        <v>0</v>
      </c>
      <c r="K10" s="30">
        <f>IF(JunioriB!K10=1,7,IF(JunioriB!K10=2,5,IF(JunioriB!K10=3,4,IF(JunioriB!K10=4,3,IF(JunioriB!K10=5,2,IF(JunioriB!K10=6,1,0))))))*$A$2*K$1</f>
        <v>0</v>
      </c>
      <c r="L10" s="30">
        <f t="shared" si="1"/>
        <v>0</v>
      </c>
    </row>
    <row r="11" spans="1:12" ht="12.75">
      <c r="A11" s="16">
        <v>8</v>
      </c>
      <c r="B11" t="str">
        <f>Associations!$C9</f>
        <v>GUS</v>
      </c>
      <c r="C11" s="30">
        <f>IF(JunioriB!C11=1,7,IF(JunioriB!C11=2,5,IF(JunioriB!C11=3,4,IF(JunioriB!C11=4,3,IF(JunioriB!C11=5,2,IF(JunioriB!C11=6,1,0))))))*$A$2*C$1</f>
        <v>4.55</v>
      </c>
      <c r="D11" s="30">
        <f>IF(JunioriB!D11=1,7,IF(JunioriB!D11=2,5,IF(JunioriB!D11=3,4,IF(JunioriB!D11=4,3,IF(JunioriB!D11=5,2,IF(JunioriB!D11=6,1,0))))))*$A$2*D$1</f>
        <v>0</v>
      </c>
      <c r="E11" s="30">
        <f>IF(JunioriB!E11=1,7,IF(JunioriB!E11=2,5,IF(JunioriB!E11=3,4,IF(JunioriB!E11=4,3,IF(JunioriB!E11=5,2,IF(JunioriB!E11=6,1,0))))))*$A$2*E$1</f>
        <v>0</v>
      </c>
      <c r="F11" s="30">
        <f>IF(JunioriB!F11=1,7,IF(JunioriB!F11=2,5,IF(JunioriB!F11=3,4,IF(JunioriB!F11=4,3,IF(JunioriB!F11=5,2,IF(JunioriB!F11=6,1,0))))))*$A$2*F$1</f>
        <v>2.6</v>
      </c>
      <c r="G11" s="30">
        <f>IF(JunioriB!G11=1,7,IF(JunioriB!G11=2,5,IF(JunioriB!G11=3,4,IF(JunioriB!G11=4,3,IF(JunioriB!G11=5,2,IF(JunioriB!G11=6,1,0))))))*$A$2*G$1</f>
        <v>0</v>
      </c>
      <c r="H11" s="30">
        <f>IF(JunioriB!H11=1,7,IF(JunioriB!H11=2,5,IF(JunioriB!H11=3,4,IF(JunioriB!H11=4,3,IF(JunioriB!H11=5,2,IF(JunioriB!H11=6,1,0))))))*$A$2*H$1</f>
        <v>2.6</v>
      </c>
      <c r="I11" s="30">
        <f>IF(JunioriB!I11=1,7,IF(JunioriB!I11=2,5,IF(JunioriB!I11=3,4,IF(JunioriB!I11=4,3,IF(JunioriB!I11=5,2,IF(JunioriB!I11=6,1,0))))))*$A$2*I$1</f>
        <v>0</v>
      </c>
      <c r="J11" s="30">
        <f>IF(JunioriB!J11=1,7,IF(JunioriB!J11=2,5,IF(JunioriB!J11=3,4,IF(JunioriB!J11=4,3,IF(JunioriB!J11=5,2,IF(JunioriB!J11=6,1,0))))))*$A$2*J$1</f>
        <v>0</v>
      </c>
      <c r="K11" s="30">
        <f>IF(JunioriB!K11=1,7,IF(JunioriB!K11=2,5,IF(JunioriB!K11=3,4,IF(JunioriB!K11=4,3,IF(JunioriB!K11=5,2,IF(JunioriB!K11=6,1,0))))))*$A$2*K$1</f>
        <v>0</v>
      </c>
      <c r="L11" s="30">
        <f t="shared" si="1"/>
        <v>9.75</v>
      </c>
    </row>
    <row r="12" spans="1:12" ht="12.75">
      <c r="A12" s="16">
        <v>9</v>
      </c>
      <c r="B12" t="str">
        <f>Associations!$C10</f>
        <v>HID</v>
      </c>
      <c r="C12" s="30">
        <f>IF(JunioriB!C12=1,7,IF(JunioriB!C12=2,5,IF(JunioriB!C12=3,4,IF(JunioriB!C12=4,3,IF(JunioriB!C12=5,2,IF(JunioriB!C12=6,1,0))))))*$A$2*C$1</f>
        <v>0</v>
      </c>
      <c r="D12" s="30">
        <f>IF(JunioriB!D12=1,7,IF(JunioriB!D12=2,5,IF(JunioriB!D12=3,4,IF(JunioriB!D12=4,3,IF(JunioriB!D12=5,2,IF(JunioriB!D12=6,1,0))))))*$A$2*D$1</f>
        <v>0</v>
      </c>
      <c r="E12" s="30">
        <f>IF(JunioriB!E12=1,7,IF(JunioriB!E12=2,5,IF(JunioriB!E12=3,4,IF(JunioriB!E12=4,3,IF(JunioriB!E12=5,2,IF(JunioriB!E12=6,1,0))))))*$A$2*E$1</f>
        <v>0</v>
      </c>
      <c r="F12" s="30">
        <f>IF(JunioriB!F12=1,7,IF(JunioriB!F12=2,5,IF(JunioriB!F12=3,4,IF(JunioriB!F12=4,3,IF(JunioriB!F12=5,2,IF(JunioriB!F12=6,1,0))))))*$A$2*F$1</f>
        <v>0</v>
      </c>
      <c r="G12" s="30">
        <f>IF(JunioriB!G12=1,7,IF(JunioriB!G12=2,5,IF(JunioriB!G12=3,4,IF(JunioriB!G12=4,3,IF(JunioriB!G12=5,2,IF(JunioriB!G12=6,1,0))))))*$A$2*G$1</f>
        <v>0</v>
      </c>
      <c r="H12" s="30">
        <f>IF(JunioriB!H12=1,7,IF(JunioriB!H12=2,5,IF(JunioriB!H12=3,4,IF(JunioriB!H12=4,3,IF(JunioriB!H12=5,2,IF(JunioriB!H12=6,1,0))))))*$A$2*H$1</f>
        <v>0</v>
      </c>
      <c r="I12" s="30">
        <f>IF(JunioriB!I12=1,7,IF(JunioriB!I12=2,5,IF(JunioriB!I12=3,4,IF(JunioriB!I12=4,3,IF(JunioriB!I12=5,2,IF(JunioriB!I12=6,1,0))))))*$A$2*I$1</f>
        <v>0</v>
      </c>
      <c r="J12" s="30">
        <f>IF(JunioriB!J12=1,7,IF(JunioriB!J12=2,5,IF(JunioriB!J12=3,4,IF(JunioriB!J12=4,3,IF(JunioriB!J12=5,2,IF(JunioriB!J12=6,1,0))))))*$A$2*J$1</f>
        <v>0</v>
      </c>
      <c r="K12" s="30">
        <f>IF(JunioriB!K12=1,7,IF(JunioriB!K12=2,5,IF(JunioriB!K12=3,4,IF(JunioriB!K12=4,3,IF(JunioriB!K12=5,2,IF(JunioriB!K12=6,1,0))))))*$A$2*K$1</f>
        <v>0</v>
      </c>
      <c r="L12" s="30">
        <f t="shared" si="1"/>
        <v>0</v>
      </c>
    </row>
    <row r="13" spans="1:12" ht="12.75">
      <c r="A13" s="16">
        <v>10</v>
      </c>
      <c r="B13" t="str">
        <f>Associations!$C11</f>
        <v>IKT</v>
      </c>
      <c r="C13" s="30">
        <f>IF(JunioriB!C13=1,7,IF(JunioriB!C13=2,5,IF(JunioriB!C13=3,4,IF(JunioriB!C13=4,3,IF(JunioriB!C13=5,2,IF(JunioriB!C13=6,1,0))))))*$A$2*C$1</f>
        <v>0</v>
      </c>
      <c r="D13" s="30">
        <f>IF(JunioriB!D13=1,7,IF(JunioriB!D13=2,5,IF(JunioriB!D13=3,4,IF(JunioriB!D13=4,3,IF(JunioriB!D13=5,2,IF(JunioriB!D13=6,1,0))))))*$A$2*D$1</f>
        <v>6.369999999999999</v>
      </c>
      <c r="E13" s="30">
        <f>IF(JunioriB!E13=1,7,IF(JunioriB!E13=2,5,IF(JunioriB!E13=3,4,IF(JunioriB!E13=4,3,IF(JunioriB!E13=5,2,IF(JunioriB!E13=6,1,0))))))*$A$2*E$1</f>
        <v>0</v>
      </c>
      <c r="F13" s="30">
        <f>IF(JunioriB!F13=1,7,IF(JunioriB!F13=2,5,IF(JunioriB!F13=3,4,IF(JunioriB!F13=4,3,IF(JunioriB!F13=5,2,IF(JunioriB!F13=6,1,0))))))*$A$2*F$1</f>
        <v>0</v>
      </c>
      <c r="G13" s="30">
        <f>IF(JunioriB!G13=1,7,IF(JunioriB!G13=2,5,IF(JunioriB!G13=3,4,IF(JunioriB!G13=4,3,IF(JunioriB!G13=5,2,IF(JunioriB!G13=6,1,0))))))*$A$2*G$1</f>
        <v>0</v>
      </c>
      <c r="H13" s="30">
        <f>IF(JunioriB!H13=1,7,IF(JunioriB!H13=2,5,IF(JunioriB!H13=3,4,IF(JunioriB!H13=4,3,IF(JunioriB!H13=5,2,IF(JunioriB!H13=6,1,0))))))*$A$2*H$1</f>
        <v>0</v>
      </c>
      <c r="I13" s="30">
        <f>IF(JunioriB!I13=1,7,IF(JunioriB!I13=2,5,IF(JunioriB!I13=3,4,IF(JunioriB!I13=4,3,IF(JunioriB!I13=5,2,IF(JunioriB!I13=6,1,0))))))*$A$2*I$1</f>
        <v>3.6399999999999997</v>
      </c>
      <c r="J13" s="30">
        <f>IF(JunioriB!J13=1,7,IF(JunioriB!J13=2,5,IF(JunioriB!J13=3,4,IF(JunioriB!J13=4,3,IF(JunioriB!J13=5,2,IF(JunioriB!J13=6,1,0))))))*$A$2*J$1</f>
        <v>0</v>
      </c>
      <c r="K13" s="30">
        <f>IF(JunioriB!K13=1,7,IF(JunioriB!K13=2,5,IF(JunioriB!K13=3,4,IF(JunioriB!K13=4,3,IF(JunioriB!K13=5,2,IF(JunioriB!K13=6,1,0))))))*$A$2*K$1</f>
        <v>4.55</v>
      </c>
      <c r="L13" s="30">
        <f t="shared" si="1"/>
        <v>14.559999999999999</v>
      </c>
    </row>
    <row r="14" spans="1:12" ht="12.75">
      <c r="A14" s="16">
        <v>11</v>
      </c>
      <c r="B14" t="str">
        <f>Associations!$C12</f>
        <v>IST</v>
      </c>
      <c r="C14" s="30">
        <f>IF(JunioriB!C14=1,7,IF(JunioriB!C14=2,5,IF(JunioriB!C14=3,4,IF(JunioriB!C14=4,3,IF(JunioriB!C14=5,2,IF(JunioriB!C14=6,1,0))))))*$A$2*C$1</f>
        <v>3.6399999999999997</v>
      </c>
      <c r="D14" s="30">
        <f>IF(JunioriB!D14=1,7,IF(JunioriB!D14=2,5,IF(JunioriB!D14=3,4,IF(JunioriB!D14=4,3,IF(JunioriB!D14=5,2,IF(JunioriB!D14=6,1,0))))))*$A$2*D$1</f>
        <v>4.55</v>
      </c>
      <c r="E14" s="30">
        <f>IF(JunioriB!E14=1,7,IF(JunioriB!E14=2,5,IF(JunioriB!E14=3,4,IF(JunioriB!E14=4,3,IF(JunioriB!E14=5,2,IF(JunioriB!E14=6,1,0))))))*$A$2*E$1</f>
        <v>0</v>
      </c>
      <c r="F14" s="30">
        <f>IF(JunioriB!F14=1,7,IF(JunioriB!F14=2,5,IF(JunioriB!F14=3,4,IF(JunioriB!F14=4,3,IF(JunioriB!F14=5,2,IF(JunioriB!F14=6,1,0))))))*$A$2*F$1</f>
        <v>0</v>
      </c>
      <c r="G14" s="30">
        <f>IF(JunioriB!G14=1,7,IF(JunioriB!G14=2,5,IF(JunioriB!G14=3,4,IF(JunioriB!G14=4,3,IF(JunioriB!G14=5,2,IF(JunioriB!G14=6,1,0))))))*$A$2*G$1</f>
        <v>2.6</v>
      </c>
      <c r="H14" s="30">
        <f>IF(JunioriB!H14=1,7,IF(JunioriB!H14=2,5,IF(JunioriB!H14=3,4,IF(JunioriB!H14=4,3,IF(JunioriB!H14=5,2,IF(JunioriB!H14=6,1,0))))))*$A$2*H$1</f>
        <v>3.25</v>
      </c>
      <c r="I14" s="30">
        <f>IF(JunioriB!I14=1,7,IF(JunioriB!I14=2,5,IF(JunioriB!I14=3,4,IF(JunioriB!I14=4,3,IF(JunioriB!I14=5,2,IF(JunioriB!I14=6,1,0))))))*$A$2*I$1</f>
        <v>0</v>
      </c>
      <c r="J14" s="30">
        <f>IF(JunioriB!J14=1,7,IF(JunioriB!J14=2,5,IF(JunioriB!J14=3,4,IF(JunioriB!J14=4,3,IF(JunioriB!J14=5,2,IF(JunioriB!J14=6,1,0))))))*$A$2*J$1</f>
        <v>2.6</v>
      </c>
      <c r="K14" s="30">
        <f>IF(JunioriB!K14=1,7,IF(JunioriB!K14=2,5,IF(JunioriB!K14=3,4,IF(JunioriB!K14=4,3,IF(JunioriB!K14=5,2,IF(JunioriB!K14=6,1,0))))))*$A$2*K$1</f>
        <v>0</v>
      </c>
      <c r="L14" s="30">
        <f t="shared" si="1"/>
        <v>16.64</v>
      </c>
    </row>
    <row r="15" spans="1:12" ht="12.75">
      <c r="A15" s="16">
        <v>12</v>
      </c>
      <c r="B15" t="str">
        <f>Associations!$C13</f>
        <v>JRI</v>
      </c>
      <c r="C15" s="30">
        <f>IF(JunioriB!C15=1,7,IF(JunioriB!C15=2,5,IF(JunioriB!C15=3,4,IF(JunioriB!C15=4,3,IF(JunioriB!C15=5,2,IF(JunioriB!C15=6,1,0))))))*$A$2*C$1</f>
        <v>0</v>
      </c>
      <c r="D15" s="30">
        <f>IF(JunioriB!D15=1,7,IF(JunioriB!D15=2,5,IF(JunioriB!D15=3,4,IF(JunioriB!D15=4,3,IF(JunioriB!D15=5,2,IF(JunioriB!D15=6,1,0))))))*$A$2*D$1</f>
        <v>0</v>
      </c>
      <c r="E15" s="30">
        <f>IF(JunioriB!E15=1,7,IF(JunioriB!E15=2,5,IF(JunioriB!E15=3,4,IF(JunioriB!E15=4,3,IF(JunioriB!E15=5,2,IF(JunioriB!E15=6,1,0))))))*$A$2*E$1</f>
        <v>0</v>
      </c>
      <c r="F15" s="30">
        <f>IF(JunioriB!F15=1,7,IF(JunioriB!F15=2,5,IF(JunioriB!F15=3,4,IF(JunioriB!F15=4,3,IF(JunioriB!F15=5,2,IF(JunioriB!F15=6,1,0))))))*$A$2*F$1</f>
        <v>0</v>
      </c>
      <c r="G15" s="30">
        <f>IF(JunioriB!G15=1,7,IF(JunioriB!G15=2,5,IF(JunioriB!G15=3,4,IF(JunioriB!G15=4,3,IF(JunioriB!G15=5,2,IF(JunioriB!G15=6,1,0))))))*$A$2*G$1</f>
        <v>0</v>
      </c>
      <c r="H15" s="30">
        <f>IF(JunioriB!H15=1,7,IF(JunioriB!H15=2,5,IF(JunioriB!H15=3,4,IF(JunioriB!H15=4,3,IF(JunioriB!H15=5,2,IF(JunioriB!H15=6,1,0))))))*$A$2*H$1</f>
        <v>0</v>
      </c>
      <c r="I15" s="30">
        <f>IF(JunioriB!I15=1,7,IF(JunioriB!I15=2,5,IF(JunioriB!I15=3,4,IF(JunioriB!I15=4,3,IF(JunioriB!I15=5,2,IF(JunioriB!I15=6,1,0))))))*$A$2*I$1</f>
        <v>0</v>
      </c>
      <c r="J15" s="30">
        <f>IF(JunioriB!J15=1,7,IF(JunioriB!J15=2,5,IF(JunioriB!J15=3,4,IF(JunioriB!J15=4,3,IF(JunioriB!J15=5,2,IF(JunioriB!J15=6,1,0))))))*$A$2*J$1</f>
        <v>0</v>
      </c>
      <c r="K15" s="30">
        <f>IF(JunioriB!K15=1,7,IF(JunioriB!K15=2,5,IF(JunioriB!K15=3,4,IF(JunioriB!K15=4,3,IF(JunioriB!K15=5,2,IF(JunioriB!K15=6,1,0))))))*$A$2*K$1</f>
        <v>0</v>
      </c>
      <c r="L15" s="30">
        <f t="shared" si="1"/>
        <v>0</v>
      </c>
    </row>
    <row r="16" spans="1:12" ht="12.75">
      <c r="A16" s="16">
        <v>13</v>
      </c>
      <c r="B16" t="str">
        <f>Associations!$C14</f>
        <v>JZD</v>
      </c>
      <c r="C16" s="30">
        <f>IF(JunioriB!C16=1,7,IF(JunioriB!C16=2,5,IF(JunioriB!C16=3,4,IF(JunioriB!C16=4,3,IF(JunioriB!C16=5,2,IF(JunioriB!C16=6,1,0))))))*$A$2*C$1</f>
        <v>0</v>
      </c>
      <c r="D16" s="30">
        <f>IF(JunioriB!D16=1,7,IF(JunioriB!D16=2,5,IF(JunioriB!D16=3,4,IF(JunioriB!D16=4,3,IF(JunioriB!D16=5,2,IF(JunioriB!D16=6,1,0))))))*$A$2*D$1</f>
        <v>0</v>
      </c>
      <c r="E16" s="30">
        <f>IF(JunioriB!E16=1,7,IF(JunioriB!E16=2,5,IF(JunioriB!E16=3,4,IF(JunioriB!E16=4,3,IF(JunioriB!E16=5,2,IF(JunioriB!E16=6,1,0))))))*$A$2*E$1</f>
        <v>9.1</v>
      </c>
      <c r="F16" s="30">
        <f>IF(JunioriB!F16=1,7,IF(JunioriB!F16=2,5,IF(JunioriB!F16=3,4,IF(JunioriB!F16=4,3,IF(JunioriB!F16=5,2,IF(JunioriB!F16=6,1,0))))))*$A$2*F$1</f>
        <v>0</v>
      </c>
      <c r="G16" s="30">
        <f>IF(JunioriB!G16=1,7,IF(JunioriB!G16=2,5,IF(JunioriB!G16=3,4,IF(JunioriB!G16=4,3,IF(JunioriB!G16=5,2,IF(JunioriB!G16=6,1,0))))))*$A$2*G$1</f>
        <v>0</v>
      </c>
      <c r="H16" s="30">
        <f>IF(JunioriB!H16=1,7,IF(JunioriB!H16=2,5,IF(JunioriB!H16=3,4,IF(JunioriB!H16=4,3,IF(JunioriB!H16=5,2,IF(JunioriB!H16=6,1,0))))))*$A$2*H$1</f>
        <v>0</v>
      </c>
      <c r="I16" s="30">
        <f>IF(JunioriB!I16=1,7,IF(JunioriB!I16=2,5,IF(JunioriB!I16=3,4,IF(JunioriB!I16=4,3,IF(JunioriB!I16=5,2,IF(JunioriB!I16=6,1,0))))))*$A$2*I$1</f>
        <v>6.369999999999999</v>
      </c>
      <c r="J16" s="30">
        <f>IF(JunioriB!J16=1,7,IF(JunioriB!J16=2,5,IF(JunioriB!J16=3,4,IF(JunioriB!J16=4,3,IF(JunioriB!J16=5,2,IF(JunioriB!J16=6,1,0))))))*$A$2*J$1</f>
        <v>0</v>
      </c>
      <c r="K16" s="30">
        <f>IF(JunioriB!K16=1,7,IF(JunioriB!K16=2,5,IF(JunioriB!K16=3,4,IF(JunioriB!K16=4,3,IF(JunioriB!K16=5,2,IF(JunioriB!K16=6,1,0))))))*$A$2*K$1</f>
        <v>0</v>
      </c>
      <c r="L16" s="30">
        <f t="shared" si="1"/>
        <v>15.469999999999999</v>
      </c>
    </row>
    <row r="17" spans="1:12" ht="12.75">
      <c r="A17" s="16">
        <v>14</v>
      </c>
      <c r="B17" t="str">
        <f>Associations!$C15</f>
        <v>JAR</v>
      </c>
      <c r="C17" s="30">
        <f>IF(JunioriB!C17=1,7,IF(JunioriB!C17=2,5,IF(JunioriB!C17=3,4,IF(JunioriB!C17=4,3,IF(JunioriB!C17=5,2,IF(JunioriB!C17=6,1,0))))))*$A$2*C$1</f>
        <v>0</v>
      </c>
      <c r="D17" s="30">
        <f>IF(JunioriB!D17=1,7,IF(JunioriB!D17=2,5,IF(JunioriB!D17=3,4,IF(JunioriB!D17=4,3,IF(JunioriB!D17=5,2,IF(JunioriB!D17=6,1,0))))))*$A$2*D$1</f>
        <v>0</v>
      </c>
      <c r="E17" s="30">
        <f>IF(JunioriB!E17=1,7,IF(JunioriB!E17=2,5,IF(JunioriB!E17=3,4,IF(JunioriB!E17=4,3,IF(JunioriB!E17=5,2,IF(JunioriB!E17=6,1,0))))))*$A$2*E$1</f>
        <v>0</v>
      </c>
      <c r="F17" s="30">
        <f>IF(JunioriB!F17=1,7,IF(JunioriB!F17=2,5,IF(JunioriB!F17=3,4,IF(JunioriB!F17=4,3,IF(JunioriB!F17=5,2,IF(JunioriB!F17=6,1,0))))))*$A$2*F$1</f>
        <v>0</v>
      </c>
      <c r="G17" s="30">
        <f>IF(JunioriB!G17=1,7,IF(JunioriB!G17=2,5,IF(JunioriB!G17=3,4,IF(JunioriB!G17=4,3,IF(JunioriB!G17=5,2,IF(JunioriB!G17=6,1,0))))))*$A$2*G$1</f>
        <v>3.25</v>
      </c>
      <c r="H17" s="30">
        <f>IF(JunioriB!H17=1,7,IF(JunioriB!H17=2,5,IF(JunioriB!H17=3,4,IF(JunioriB!H17=4,3,IF(JunioriB!H17=5,2,IF(JunioriB!H17=6,1,0))))))*$A$2*H$1</f>
        <v>0</v>
      </c>
      <c r="I17" s="30">
        <f>IF(JunioriB!I17=1,7,IF(JunioriB!I17=2,5,IF(JunioriB!I17=3,4,IF(JunioriB!I17=4,3,IF(JunioriB!I17=5,2,IF(JunioriB!I17=6,1,0))))))*$A$2*I$1</f>
        <v>0</v>
      </c>
      <c r="J17" s="30">
        <f>IF(JunioriB!J17=1,7,IF(JunioriB!J17=2,5,IF(JunioriB!J17=3,4,IF(JunioriB!J17=4,3,IF(JunioriB!J17=5,2,IF(JunioriB!J17=6,1,0))))))*$A$2*J$1</f>
        <v>0</v>
      </c>
      <c r="K17" s="30">
        <f>IF(JunioriB!K17=1,7,IF(JunioriB!K17=2,5,IF(JunioriB!K17=3,4,IF(JunioriB!K17=4,3,IF(JunioriB!K17=5,2,IF(JunioriB!K17=6,1,0))))))*$A$2*K$1</f>
        <v>0</v>
      </c>
      <c r="L17" s="30">
        <f t="shared" si="1"/>
        <v>3.25</v>
      </c>
    </row>
    <row r="18" spans="1:12" ht="12.75">
      <c r="A18" s="16">
        <v>15</v>
      </c>
      <c r="B18" t="str">
        <f>Associations!$C16</f>
        <v>JEL</v>
      </c>
      <c r="C18" s="30">
        <f>IF(JunioriB!C18=1,7,IF(JunioriB!C18=2,5,IF(JunioriB!C18=3,4,IF(JunioriB!C18=4,3,IF(JunioriB!C18=5,2,IF(JunioriB!C18=6,1,0))))))*$A$2*C$1</f>
        <v>0</v>
      </c>
      <c r="D18" s="30">
        <f>IF(JunioriB!D18=1,7,IF(JunioriB!D18=2,5,IF(JunioriB!D18=3,4,IF(JunioriB!D18=4,3,IF(JunioriB!D18=5,2,IF(JunioriB!D18=6,1,0))))))*$A$2*D$1</f>
        <v>0</v>
      </c>
      <c r="E18" s="30">
        <f>IF(JunioriB!E18=1,7,IF(JunioriB!E18=2,5,IF(JunioriB!E18=3,4,IF(JunioriB!E18=4,3,IF(JunioriB!E18=5,2,IF(JunioriB!E18=6,1,0))))))*$A$2*E$1</f>
        <v>0</v>
      </c>
      <c r="F18" s="30">
        <f>IF(JunioriB!F18=1,7,IF(JunioriB!F18=2,5,IF(JunioriB!F18=3,4,IF(JunioriB!F18=4,3,IF(JunioriB!F18=5,2,IF(JunioriB!F18=6,1,0))))))*$A$2*F$1</f>
        <v>0</v>
      </c>
      <c r="G18" s="30">
        <f>IF(JunioriB!G18=1,7,IF(JunioriB!G18=2,5,IF(JunioriB!G18=3,4,IF(JunioriB!G18=4,3,IF(JunioriB!G18=5,2,IF(JunioriB!G18=6,1,0))))))*$A$2*G$1</f>
        <v>0</v>
      </c>
      <c r="H18" s="30">
        <f>IF(JunioriB!H18=1,7,IF(JunioriB!H18=2,5,IF(JunioriB!H18=3,4,IF(JunioriB!H18=4,3,IF(JunioriB!H18=5,2,IF(JunioriB!H18=6,1,0))))))*$A$2*H$1</f>
        <v>0</v>
      </c>
      <c r="I18" s="30">
        <f>IF(JunioriB!I18=1,7,IF(JunioriB!I18=2,5,IF(JunioriB!I18=3,4,IF(JunioriB!I18=4,3,IF(JunioriB!I18=5,2,IF(JunioriB!I18=6,1,0))))))*$A$2*I$1</f>
        <v>0</v>
      </c>
      <c r="J18" s="30">
        <f>IF(JunioriB!J18=1,7,IF(JunioriB!J18=2,5,IF(JunioriB!J18=3,4,IF(JunioriB!J18=4,3,IF(JunioriB!J18=5,2,IF(JunioriB!J18=6,1,0))))))*$A$2*J$1</f>
        <v>0</v>
      </c>
      <c r="K18" s="30">
        <f>IF(JunioriB!K18=1,7,IF(JunioriB!K18=2,5,IF(JunioriB!K18=3,4,IF(JunioriB!K18=4,3,IF(JunioriB!K18=5,2,IF(JunioriB!K18=6,1,0))))))*$A$2*K$1</f>
        <v>0</v>
      </c>
      <c r="L18" s="30">
        <f t="shared" si="1"/>
        <v>0</v>
      </c>
    </row>
    <row r="19" spans="1:12" ht="12.75">
      <c r="A19" s="16">
        <v>16</v>
      </c>
      <c r="B19" t="str">
        <f>Associations!$C17</f>
        <v>KAŠ</v>
      </c>
      <c r="C19" s="30">
        <f>IF(JunioriB!C19=1,7,IF(JunioriB!C19=2,5,IF(JunioriB!C19=3,4,IF(JunioriB!C19=4,3,IF(JunioriB!C19=5,2,IF(JunioriB!C19=6,1,0))))))*$A$2*C$1</f>
        <v>0</v>
      </c>
      <c r="D19" s="30">
        <f>IF(JunioriB!D19=1,7,IF(JunioriB!D19=2,5,IF(JunioriB!D19=3,4,IF(JunioriB!D19=4,3,IF(JunioriB!D19=5,2,IF(JunioriB!D19=6,1,0))))))*$A$2*D$1</f>
        <v>0</v>
      </c>
      <c r="E19" s="30">
        <f>IF(JunioriB!E19=1,7,IF(JunioriB!E19=2,5,IF(JunioriB!E19=3,4,IF(JunioriB!E19=4,3,IF(JunioriB!E19=5,2,IF(JunioriB!E19=6,1,0))))))*$A$2*E$1</f>
        <v>0</v>
      </c>
      <c r="F19" s="30">
        <f>IF(JunioriB!F19=1,7,IF(JunioriB!F19=2,5,IF(JunioriB!F19=3,4,IF(JunioriB!F19=4,3,IF(JunioriB!F19=5,2,IF(JunioriB!F19=6,1,0))))))*$A$2*F$1</f>
        <v>0</v>
      </c>
      <c r="G19" s="30">
        <f>IF(JunioriB!G19=1,7,IF(JunioriB!G19=2,5,IF(JunioriB!G19=3,4,IF(JunioriB!G19=4,3,IF(JunioriB!G19=5,2,IF(JunioriB!G19=6,1,0))))))*$A$2*G$1</f>
        <v>0</v>
      </c>
      <c r="H19" s="30">
        <f>IF(JunioriB!H19=1,7,IF(JunioriB!H19=2,5,IF(JunioriB!H19=3,4,IF(JunioriB!H19=4,3,IF(JunioriB!H19=5,2,IF(JunioriB!H19=6,1,0))))))*$A$2*H$1</f>
        <v>0</v>
      </c>
      <c r="I19" s="30">
        <f>IF(JunioriB!I19=1,7,IF(JunioriB!I19=2,5,IF(JunioriB!I19=3,4,IF(JunioriB!I19=4,3,IF(JunioriB!I19=5,2,IF(JunioriB!I19=6,1,0))))))*$A$2*I$1</f>
        <v>0</v>
      </c>
      <c r="J19" s="30">
        <f>IF(JunioriB!J19=1,7,IF(JunioriB!J19=2,5,IF(JunioriB!J19=3,4,IF(JunioriB!J19=4,3,IF(JunioriB!J19=5,2,IF(JunioriB!J19=6,1,0))))))*$A$2*J$1</f>
        <v>0</v>
      </c>
      <c r="K19" s="30">
        <f>IF(JunioriB!K19=1,7,IF(JunioriB!K19=2,5,IF(JunioriB!K19=3,4,IF(JunioriB!K19=4,3,IF(JunioriB!K19=5,2,IF(JunioriB!K19=6,1,0))))))*$A$2*K$1</f>
        <v>0</v>
      </c>
      <c r="L19" s="30">
        <f t="shared" si="1"/>
        <v>0</v>
      </c>
    </row>
    <row r="20" spans="1:12" ht="12.75">
      <c r="A20" s="16">
        <v>17</v>
      </c>
      <c r="B20" t="str">
        <f>Associations!$C18</f>
        <v>KOR</v>
      </c>
      <c r="C20" s="30">
        <f>IF(JunioriB!C20=1,7,IF(JunioriB!C20=2,5,IF(JunioriB!C20=3,4,IF(JunioriB!C20=4,3,IF(JunioriB!C20=5,2,IF(JunioriB!C20=6,1,0))))))*$A$2*C$1</f>
        <v>0</v>
      </c>
      <c r="D20" s="30">
        <f>IF(JunioriB!D20=1,7,IF(JunioriB!D20=2,5,IF(JunioriB!D20=3,4,IF(JunioriB!D20=4,3,IF(JunioriB!D20=5,2,IF(JunioriB!D20=6,1,0))))))*$A$2*D$1</f>
        <v>0</v>
      </c>
      <c r="E20" s="30">
        <f>IF(JunioriB!E20=1,7,IF(JunioriB!E20=2,5,IF(JunioriB!E20=3,4,IF(JunioriB!E20=4,3,IF(JunioriB!E20=5,2,IF(JunioriB!E20=6,1,0))))))*$A$2*E$1</f>
        <v>0</v>
      </c>
      <c r="F20" s="30">
        <f>IF(JunioriB!F20=1,7,IF(JunioriB!F20=2,5,IF(JunioriB!F20=3,4,IF(JunioriB!F20=4,3,IF(JunioriB!F20=5,2,IF(JunioriB!F20=6,1,0))))))*$A$2*F$1</f>
        <v>0</v>
      </c>
      <c r="G20" s="30">
        <f>IF(JunioriB!G20=1,7,IF(JunioriB!G20=2,5,IF(JunioriB!G20=3,4,IF(JunioriB!G20=4,3,IF(JunioriB!G20=5,2,IF(JunioriB!G20=6,1,0))))))*$A$2*G$1</f>
        <v>0</v>
      </c>
      <c r="H20" s="30">
        <f>IF(JunioriB!H20=1,7,IF(JunioriB!H20=2,5,IF(JunioriB!H20=3,4,IF(JunioriB!H20=4,3,IF(JunioriB!H20=5,2,IF(JunioriB!H20=6,1,0))))))*$A$2*H$1</f>
        <v>0</v>
      </c>
      <c r="I20" s="30">
        <f>IF(JunioriB!I20=1,7,IF(JunioriB!I20=2,5,IF(JunioriB!I20=3,4,IF(JunioriB!I20=4,3,IF(JunioriB!I20=5,2,IF(JunioriB!I20=6,1,0))))))*$A$2*I$1</f>
        <v>0</v>
      </c>
      <c r="J20" s="30">
        <f>IF(JunioriB!J20=1,7,IF(JunioriB!J20=2,5,IF(JunioriB!J20=3,4,IF(JunioriB!J20=4,3,IF(JunioriB!J20=5,2,IF(JunioriB!J20=6,1,0))))))*$A$2*J$1</f>
        <v>3.64</v>
      </c>
      <c r="K20" s="30">
        <f>IF(JunioriB!K20=1,7,IF(JunioriB!K20=2,5,IF(JunioriB!K20=3,4,IF(JunioriB!K20=4,3,IF(JunioriB!K20=5,2,IF(JunioriB!K20=6,1,0))))))*$A$2*K$1</f>
        <v>0</v>
      </c>
      <c r="L20" s="30">
        <f t="shared" si="1"/>
        <v>3.64</v>
      </c>
    </row>
    <row r="21" spans="1:12" ht="12.75">
      <c r="A21" s="16">
        <v>18</v>
      </c>
      <c r="B21" t="str">
        <f>Associations!$C19</f>
        <v>KRK</v>
      </c>
      <c r="C21" s="30">
        <f>IF(JunioriB!C21=1,7,IF(JunioriB!C21=2,5,IF(JunioriB!C21=3,4,IF(JunioriB!C21=4,3,IF(JunioriB!C21=5,2,IF(JunioriB!C21=6,1,0))))))*$A$2*C$1</f>
        <v>0</v>
      </c>
      <c r="D21" s="30">
        <f>IF(JunioriB!D21=1,7,IF(JunioriB!D21=2,5,IF(JunioriB!D21=3,4,IF(JunioriB!D21=4,3,IF(JunioriB!D21=5,2,IF(JunioriB!D21=6,1,0))))))*$A$2*D$1</f>
        <v>0</v>
      </c>
      <c r="E21" s="30">
        <f>IF(JunioriB!E21=1,7,IF(JunioriB!E21=2,5,IF(JunioriB!E21=3,4,IF(JunioriB!E21=4,3,IF(JunioriB!E21=5,2,IF(JunioriB!E21=6,1,0))))))*$A$2*E$1</f>
        <v>0</v>
      </c>
      <c r="F21" s="30">
        <f>IF(JunioriB!F21=1,7,IF(JunioriB!F21=2,5,IF(JunioriB!F21=3,4,IF(JunioriB!F21=4,3,IF(JunioriB!F21=5,2,IF(JunioriB!F21=6,1,0))))))*$A$2*F$1</f>
        <v>0</v>
      </c>
      <c r="G21" s="30">
        <f>IF(JunioriB!G21=1,7,IF(JunioriB!G21=2,5,IF(JunioriB!G21=3,4,IF(JunioriB!G21=4,3,IF(JunioriB!G21=5,2,IF(JunioriB!G21=6,1,0))))))*$A$2*G$1</f>
        <v>0</v>
      </c>
      <c r="H21" s="30">
        <f>IF(JunioriB!H21=1,7,IF(JunioriB!H21=2,5,IF(JunioriB!H21=3,4,IF(JunioriB!H21=4,3,IF(JunioriB!H21=5,2,IF(JunioriB!H21=6,1,0))))))*$A$2*H$1</f>
        <v>0</v>
      </c>
      <c r="I21" s="30">
        <f>IF(JunioriB!I21=1,7,IF(JunioriB!I21=2,5,IF(JunioriB!I21=3,4,IF(JunioriB!I21=4,3,IF(JunioriB!I21=5,2,IF(JunioriB!I21=6,1,0))))))*$A$2*I$1</f>
        <v>0</v>
      </c>
      <c r="J21" s="30">
        <f>IF(JunioriB!J21=1,7,IF(JunioriB!J21=2,5,IF(JunioriB!J21=3,4,IF(JunioriB!J21=4,3,IF(JunioriB!J21=5,2,IF(JunioriB!J21=6,1,0))))))*$A$2*J$1</f>
        <v>2.08</v>
      </c>
      <c r="K21" s="30">
        <f>IF(JunioriB!K21=1,7,IF(JunioriB!K21=2,5,IF(JunioriB!K21=3,4,IF(JunioriB!K21=4,3,IF(JunioriB!K21=5,2,IF(JunioriB!K21=6,1,0))))))*$A$2*K$1</f>
        <v>0</v>
      </c>
      <c r="L21" s="30">
        <f t="shared" si="1"/>
        <v>2.08</v>
      </c>
    </row>
    <row r="22" spans="1:12" ht="12.75">
      <c r="A22" s="16">
        <v>19</v>
      </c>
      <c r="B22" t="str">
        <f>Associations!$C20</f>
        <v>MED</v>
      </c>
      <c r="C22" s="30">
        <f>IF(JunioriB!C22=1,7,IF(JunioriB!C22=2,5,IF(JunioriB!C22=3,4,IF(JunioriB!C22=4,3,IF(JunioriB!C22=5,2,IF(JunioriB!C22=6,1,0))))))*$A$2*C$1</f>
        <v>0</v>
      </c>
      <c r="D22" s="30">
        <f>IF(JunioriB!D22=1,7,IF(JunioriB!D22=2,5,IF(JunioriB!D22=3,4,IF(JunioriB!D22=4,3,IF(JunioriB!D22=5,2,IF(JunioriB!D22=6,1,0))))))*$A$2*D$1</f>
        <v>0</v>
      </c>
      <c r="E22" s="30">
        <f>IF(JunioriB!E22=1,7,IF(JunioriB!E22=2,5,IF(JunioriB!E22=3,4,IF(JunioriB!E22=4,3,IF(JunioriB!E22=5,2,IF(JunioriB!E22=6,1,0))))))*$A$2*E$1</f>
        <v>0</v>
      </c>
      <c r="F22" s="30">
        <f>IF(JunioriB!F22=1,7,IF(JunioriB!F22=2,5,IF(JunioriB!F22=3,4,IF(JunioriB!F22=4,3,IF(JunioriB!F22=5,2,IF(JunioriB!F22=6,1,0))))))*$A$2*F$1</f>
        <v>0</v>
      </c>
      <c r="G22" s="30">
        <f>IF(JunioriB!G22=1,7,IF(JunioriB!G22=2,5,IF(JunioriB!G22=3,4,IF(JunioriB!G22=4,3,IF(JunioriB!G22=5,2,IF(JunioriB!G22=6,1,0))))))*$A$2*G$1</f>
        <v>0</v>
      </c>
      <c r="H22" s="30">
        <f>IF(JunioriB!H22=1,7,IF(JunioriB!H22=2,5,IF(JunioriB!H22=3,4,IF(JunioriB!H22=4,3,IF(JunioriB!H22=5,2,IF(JunioriB!H22=6,1,0))))))*$A$2*H$1</f>
        <v>0</v>
      </c>
      <c r="I22" s="30">
        <f>IF(JunioriB!I22=1,7,IF(JunioriB!I22=2,5,IF(JunioriB!I22=3,4,IF(JunioriB!I22=4,3,IF(JunioriB!I22=5,2,IF(JunioriB!I22=6,1,0))))))*$A$2*I$1</f>
        <v>0</v>
      </c>
      <c r="J22" s="30">
        <f>IF(JunioriB!J22=1,7,IF(JunioriB!J22=2,5,IF(JunioriB!J22=3,4,IF(JunioriB!J22=4,3,IF(JunioriB!J22=5,2,IF(JunioriB!J22=6,1,0))))))*$A$2*J$1</f>
        <v>0</v>
      </c>
      <c r="K22" s="30">
        <f>IF(JunioriB!K22=1,7,IF(JunioriB!K22=2,5,IF(JunioriB!K22=3,4,IF(JunioriB!K22=4,3,IF(JunioriB!K22=5,2,IF(JunioriB!K22=6,1,0))))))*$A$2*K$1</f>
        <v>0</v>
      </c>
      <c r="L22" s="30">
        <f t="shared" si="1"/>
        <v>0</v>
      </c>
    </row>
    <row r="23" spans="1:12" ht="12.75">
      <c r="A23" s="16">
        <v>20</v>
      </c>
      <c r="B23" t="str">
        <f>Associations!$C21</f>
        <v>MLA</v>
      </c>
      <c r="C23" s="30">
        <f>IF(JunioriB!C23=1,7,IF(JunioriB!C23=2,5,IF(JunioriB!C23=3,4,IF(JunioriB!C23=4,3,IF(JunioriB!C23=5,2,IF(JunioriB!C23=6,1,0))))))*$A$2*C$1</f>
        <v>6.369999999999999</v>
      </c>
      <c r="D23" s="30">
        <f>IF(JunioriB!D23=1,7,IF(JunioriB!D23=2,5,IF(JunioriB!D23=3,4,IF(JunioriB!D23=4,3,IF(JunioriB!D23=5,2,IF(JunioriB!D23=6,1,0))))))*$A$2*D$1</f>
        <v>0</v>
      </c>
      <c r="E23" s="30">
        <f>IF(JunioriB!E23=1,7,IF(JunioriB!E23=2,5,IF(JunioriB!E23=3,4,IF(JunioriB!E23=4,3,IF(JunioriB!E23=5,2,IF(JunioriB!E23=6,1,0))))))*$A$2*E$1</f>
        <v>0</v>
      </c>
      <c r="F23" s="30">
        <f>IF(JunioriB!F23=1,7,IF(JunioriB!F23=2,5,IF(JunioriB!F23=3,4,IF(JunioriB!F23=4,3,IF(JunioriB!F23=5,2,IF(JunioriB!F23=6,1,0))))))*$A$2*F$1</f>
        <v>3.64</v>
      </c>
      <c r="G23" s="30">
        <f>IF(JunioriB!G23=1,7,IF(JunioriB!G23=2,5,IF(JunioriB!G23=3,4,IF(JunioriB!G23=4,3,IF(JunioriB!G23=5,2,IF(JunioriB!G23=6,1,0))))))*$A$2*G$1</f>
        <v>0</v>
      </c>
      <c r="H23" s="30">
        <f>IF(JunioriB!H23=1,7,IF(JunioriB!H23=2,5,IF(JunioriB!H23=3,4,IF(JunioriB!H23=4,3,IF(JunioriB!H23=5,2,IF(JunioriB!H23=6,1,0))))))*$A$2*H$1</f>
        <v>1.9500000000000002</v>
      </c>
      <c r="I23" s="30">
        <f>IF(JunioriB!I23=1,7,IF(JunioriB!I23=2,5,IF(JunioriB!I23=3,4,IF(JunioriB!I23=4,3,IF(JunioriB!I23=5,2,IF(JunioriB!I23=6,1,0))))))*$A$2*I$1</f>
        <v>2.73</v>
      </c>
      <c r="J23" s="30">
        <f>IF(JunioriB!J23=1,7,IF(JunioriB!J23=2,5,IF(JunioriB!J23=3,4,IF(JunioriB!J23=4,3,IF(JunioriB!J23=5,2,IF(JunioriB!J23=6,1,0))))))*$A$2*J$1</f>
        <v>0</v>
      </c>
      <c r="K23" s="30">
        <f>IF(JunioriB!K23=1,7,IF(JunioriB!K23=2,5,IF(JunioriB!K23=3,4,IF(JunioriB!K23=4,3,IF(JunioriB!K23=5,2,IF(JunioriB!K23=6,1,0))))))*$A$2*K$1</f>
        <v>0</v>
      </c>
      <c r="L23" s="30">
        <f t="shared" si="1"/>
        <v>14.690000000000001</v>
      </c>
    </row>
    <row r="24" spans="1:12" ht="12.75">
      <c r="A24" s="16">
        <v>21</v>
      </c>
      <c r="B24" t="str">
        <f>Associations!$C22</f>
        <v>MOR</v>
      </c>
      <c r="C24" s="30">
        <f>IF(JunioriB!C24=1,7,IF(JunioriB!C24=2,5,IF(JunioriB!C24=3,4,IF(JunioriB!C24=4,3,IF(JunioriB!C24=5,2,IF(JunioriB!C24=6,1,0))))))*$A$2*C$1</f>
        <v>0</v>
      </c>
      <c r="D24" s="30">
        <f>IF(JunioriB!D24=1,7,IF(JunioriB!D24=2,5,IF(JunioriB!D24=3,4,IF(JunioriB!D24=4,3,IF(JunioriB!D24=5,2,IF(JunioriB!D24=6,1,0))))))*$A$2*D$1</f>
        <v>0</v>
      </c>
      <c r="E24" s="30">
        <f>IF(JunioriB!E24=1,7,IF(JunioriB!E24=2,5,IF(JunioriB!E24=3,4,IF(JunioriB!E24=4,3,IF(JunioriB!E24=5,2,IF(JunioriB!E24=6,1,0))))))*$A$2*E$1</f>
        <v>0</v>
      </c>
      <c r="F24" s="30">
        <f>IF(JunioriB!F24=1,7,IF(JunioriB!F24=2,5,IF(JunioriB!F24=3,4,IF(JunioriB!F24=4,3,IF(JunioriB!F24=5,2,IF(JunioriB!F24=6,1,0))))))*$A$2*F$1</f>
        <v>0</v>
      </c>
      <c r="G24" s="30">
        <f>IF(JunioriB!G24=1,7,IF(JunioriB!G24=2,5,IF(JunioriB!G24=3,4,IF(JunioriB!G24=4,3,IF(JunioriB!G24=5,2,IF(JunioriB!G24=6,1,0))))))*$A$2*G$1</f>
        <v>0</v>
      </c>
      <c r="H24" s="30">
        <f>IF(JunioriB!H24=1,7,IF(JunioriB!H24=2,5,IF(JunioriB!H24=3,4,IF(JunioriB!H24=4,3,IF(JunioriB!H24=5,2,IF(JunioriB!H24=6,1,0))))))*$A$2*H$1</f>
        <v>0</v>
      </c>
      <c r="I24" s="30">
        <f>IF(JunioriB!I24=1,7,IF(JunioriB!I24=2,5,IF(JunioriB!I24=3,4,IF(JunioriB!I24=4,3,IF(JunioriB!I24=5,2,IF(JunioriB!I24=6,1,0))))))*$A$2*I$1</f>
        <v>0</v>
      </c>
      <c r="J24" s="30">
        <f>IF(JunioriB!J24=1,7,IF(JunioriB!J24=2,5,IF(JunioriB!J24=3,4,IF(JunioriB!J24=4,3,IF(JunioriB!J24=5,2,IF(JunioriB!J24=6,1,0))))))*$A$2*J$1</f>
        <v>0</v>
      </c>
      <c r="K24" s="30">
        <f>IF(JunioriB!K24=1,7,IF(JunioriB!K24=2,5,IF(JunioriB!K24=3,4,IF(JunioriB!K24=4,3,IF(JunioriB!K24=5,2,IF(JunioriB!K24=6,1,0))))))*$A$2*K$1</f>
        <v>0</v>
      </c>
      <c r="L24" s="30">
        <f t="shared" si="1"/>
        <v>0</v>
      </c>
    </row>
    <row r="25" spans="1:12" ht="12.75">
      <c r="A25" s="16">
        <v>22</v>
      </c>
      <c r="B25" t="str">
        <f>Associations!$C23</f>
        <v>NEP</v>
      </c>
      <c r="C25" s="30">
        <f>IF(JunioriB!C25=1,7,IF(JunioriB!C25=2,5,IF(JunioriB!C25=3,4,IF(JunioriB!C25=4,3,IF(JunioriB!C25=5,2,IF(JunioriB!C25=6,1,0))))))*$A$2*C$1</f>
        <v>0</v>
      </c>
      <c r="D25" s="30">
        <f>IF(JunioriB!D25=1,7,IF(JunioriB!D25=2,5,IF(JunioriB!D25=3,4,IF(JunioriB!D25=4,3,IF(JunioriB!D25=5,2,IF(JunioriB!D25=6,1,0))))))*$A$2*D$1</f>
        <v>0</v>
      </c>
      <c r="E25" s="30">
        <f>IF(JunioriB!E25=1,7,IF(JunioriB!E25=2,5,IF(JunioriB!E25=3,4,IF(JunioriB!E25=4,3,IF(JunioriB!E25=5,2,IF(JunioriB!E25=6,1,0))))))*$A$2*E$1</f>
        <v>0</v>
      </c>
      <c r="F25" s="30">
        <f>IF(JunioriB!F25=1,7,IF(JunioriB!F25=2,5,IF(JunioriB!F25=3,4,IF(JunioriB!F25=4,3,IF(JunioriB!F25=5,2,IF(JunioriB!F25=6,1,0))))))*$A$2*F$1</f>
        <v>0</v>
      </c>
      <c r="G25" s="30">
        <f>IF(JunioriB!G25=1,7,IF(JunioriB!G25=2,5,IF(JunioriB!G25=3,4,IF(JunioriB!G25=4,3,IF(JunioriB!G25=5,2,IF(JunioriB!G25=6,1,0))))))*$A$2*G$1</f>
        <v>0</v>
      </c>
      <c r="H25" s="30">
        <f>IF(JunioriB!H25=1,7,IF(JunioriB!H25=2,5,IF(JunioriB!H25=3,4,IF(JunioriB!H25=4,3,IF(JunioriB!H25=5,2,IF(JunioriB!H25=6,1,0))))))*$A$2*H$1</f>
        <v>0</v>
      </c>
      <c r="I25" s="30">
        <f>IF(JunioriB!I25=1,7,IF(JunioriB!I25=2,5,IF(JunioriB!I25=3,4,IF(JunioriB!I25=4,3,IF(JunioriB!I25=5,2,IF(JunioriB!I25=6,1,0))))))*$A$2*I$1</f>
        <v>0</v>
      </c>
      <c r="J25" s="30">
        <f>IF(JunioriB!J25=1,7,IF(JunioriB!J25=2,5,IF(JunioriB!J25=3,4,IF(JunioriB!J25=4,3,IF(JunioriB!J25=5,2,IF(JunioriB!J25=6,1,0))))))*$A$2*J$1</f>
        <v>0</v>
      </c>
      <c r="K25" s="30">
        <f>IF(JunioriB!K25=1,7,IF(JunioriB!K25=2,5,IF(JunioriB!K25=3,4,IF(JunioriB!K25=4,3,IF(JunioriB!K25=5,2,IF(JunioriB!K25=6,1,0))))))*$A$2*K$1</f>
        <v>0</v>
      </c>
      <c r="L25" s="30">
        <f t="shared" si="1"/>
        <v>0</v>
      </c>
    </row>
    <row r="26" spans="1:12" ht="12.75">
      <c r="A26" s="16">
        <v>23</v>
      </c>
      <c r="B26" t="str">
        <f>Associations!$C24</f>
        <v>NGU</v>
      </c>
      <c r="C26" s="30">
        <f>IF(JunioriB!C26=1,7,IF(JunioriB!C26=2,5,IF(JunioriB!C26=3,4,IF(JunioriB!C26=4,3,IF(JunioriB!C26=5,2,IF(JunioriB!C26=6,1,0))))))*$A$2*C$1</f>
        <v>0</v>
      </c>
      <c r="D26" s="30">
        <f>IF(JunioriB!D26=1,7,IF(JunioriB!D26=2,5,IF(JunioriB!D26=3,4,IF(JunioriB!D26=4,3,IF(JunioriB!D26=5,2,IF(JunioriB!D26=6,1,0))))))*$A$2*D$1</f>
        <v>0</v>
      </c>
      <c r="E26" s="30">
        <f>IF(JunioriB!E26=1,7,IF(JunioriB!E26=2,5,IF(JunioriB!E26=3,4,IF(JunioriB!E26=4,3,IF(JunioriB!E26=5,2,IF(JunioriB!E26=6,1,0))))))*$A$2*E$1</f>
        <v>0</v>
      </c>
      <c r="F26" s="30">
        <f>IF(JunioriB!F26=1,7,IF(JunioriB!F26=2,5,IF(JunioriB!F26=3,4,IF(JunioriB!F26=4,3,IF(JunioriB!F26=5,2,IF(JunioriB!F26=6,1,0))))))*$A$2*F$1</f>
        <v>0</v>
      </c>
      <c r="G26" s="30">
        <f>IF(JunioriB!G26=1,7,IF(JunioriB!G26=2,5,IF(JunioriB!G26=3,4,IF(JunioriB!G26=4,3,IF(JunioriB!G26=5,2,IF(JunioriB!G26=6,1,0))))))*$A$2*G$1</f>
        <v>0</v>
      </c>
      <c r="H26" s="30">
        <f>IF(JunioriB!H26=1,7,IF(JunioriB!H26=2,5,IF(JunioriB!H26=3,4,IF(JunioriB!H26=4,3,IF(JunioriB!H26=5,2,IF(JunioriB!H26=6,1,0))))))*$A$2*H$1</f>
        <v>0</v>
      </c>
      <c r="I26" s="30">
        <f>IF(JunioriB!I26=1,7,IF(JunioriB!I26=2,5,IF(JunioriB!I26=3,4,IF(JunioriB!I26=4,3,IF(JunioriB!I26=5,2,IF(JunioriB!I26=6,1,0))))))*$A$2*I$1</f>
        <v>0</v>
      </c>
      <c r="J26" s="30">
        <f>IF(JunioriB!J26=1,7,IF(JunioriB!J26=2,5,IF(JunioriB!J26=3,4,IF(JunioriB!J26=4,3,IF(JunioriB!J26=5,2,IF(JunioriB!J26=6,1,0))))))*$A$2*J$1</f>
        <v>0</v>
      </c>
      <c r="K26" s="30">
        <f>IF(JunioriB!K26=1,7,IF(JunioriB!K26=2,5,IF(JunioriB!K26=3,4,IF(JunioriB!K26=4,3,IF(JunioriB!K26=5,2,IF(JunioriB!K26=6,1,0))))))*$A$2*K$1</f>
        <v>0</v>
      </c>
      <c r="L26" s="30">
        <f t="shared" si="1"/>
        <v>0</v>
      </c>
    </row>
    <row r="27" spans="1:12" ht="12.75">
      <c r="A27" s="16">
        <v>24</v>
      </c>
      <c r="B27" t="str">
        <f>Associations!$C25</f>
        <v>NOV</v>
      </c>
      <c r="C27" s="30">
        <f>IF(JunioriB!C27=1,7,IF(JunioriB!C27=2,5,IF(JunioriB!C27=3,4,IF(JunioriB!C27=4,3,IF(JunioriB!C27=5,2,IF(JunioriB!C27=6,1,0))))))*$A$2*C$1</f>
        <v>0</v>
      </c>
      <c r="D27" s="30">
        <f>IF(JunioriB!D27=1,7,IF(JunioriB!D27=2,5,IF(JunioriB!D27=3,4,IF(JunioriB!D27=4,3,IF(JunioriB!D27=5,2,IF(JunioriB!D27=6,1,0))))))*$A$2*D$1</f>
        <v>0</v>
      </c>
      <c r="E27" s="30">
        <f>IF(JunioriB!E27=1,7,IF(JunioriB!E27=2,5,IF(JunioriB!E27=3,4,IF(JunioriB!E27=4,3,IF(JunioriB!E27=5,2,IF(JunioriB!E27=6,1,0))))))*$A$2*E$1</f>
        <v>0</v>
      </c>
      <c r="F27" s="30">
        <f>IF(JunioriB!F27=1,7,IF(JunioriB!F27=2,5,IF(JunioriB!F27=3,4,IF(JunioriB!F27=4,3,IF(JunioriB!F27=5,2,IF(JunioriB!F27=6,1,0))))))*$A$2*F$1</f>
        <v>0</v>
      </c>
      <c r="G27" s="30">
        <f>IF(JunioriB!G27=1,7,IF(JunioriB!G27=2,5,IF(JunioriB!G27=3,4,IF(JunioriB!G27=4,3,IF(JunioriB!G27=5,2,IF(JunioriB!G27=6,1,0))))))*$A$2*G$1</f>
        <v>0</v>
      </c>
      <c r="H27" s="30">
        <f>IF(JunioriB!H27=1,7,IF(JunioriB!H27=2,5,IF(JunioriB!H27=3,4,IF(JunioriB!H27=4,3,IF(JunioriB!H27=5,2,IF(JunioriB!H27=6,1,0))))))*$A$2*H$1</f>
        <v>0</v>
      </c>
      <c r="I27" s="30">
        <f>IF(JunioriB!I27=1,7,IF(JunioriB!I27=2,5,IF(JunioriB!I27=3,4,IF(JunioriB!I27=4,3,IF(JunioriB!I27=5,2,IF(JunioriB!I27=6,1,0))))))*$A$2*I$1</f>
        <v>0</v>
      </c>
      <c r="J27" s="30">
        <f>IF(JunioriB!J27=1,7,IF(JunioriB!J27=2,5,IF(JunioriB!J27=3,4,IF(JunioriB!J27=4,3,IF(JunioriB!J27=5,2,IF(JunioriB!J27=6,1,0))))))*$A$2*J$1</f>
        <v>0</v>
      </c>
      <c r="K27" s="30">
        <f>IF(JunioriB!K27=1,7,IF(JunioriB!K27=2,5,IF(JunioriB!K27=3,4,IF(JunioriB!K27=4,3,IF(JunioriB!K27=5,2,IF(JunioriB!K27=6,1,0))))))*$A$2*K$1</f>
        <v>0</v>
      </c>
      <c r="L27" s="30">
        <f t="shared" si="1"/>
        <v>0</v>
      </c>
    </row>
    <row r="28" spans="1:12" ht="12.75">
      <c r="A28" s="16">
        <v>25</v>
      </c>
      <c r="B28" t="str">
        <f>Associations!$C26</f>
        <v>OMI</v>
      </c>
      <c r="C28" s="30">
        <f>IF(JunioriB!C28=1,7,IF(JunioriB!C28=2,5,IF(JunioriB!C28=3,4,IF(JunioriB!C28=4,3,IF(JunioriB!C28=5,2,IF(JunioriB!C28=6,1,0))))))*$A$2*C$1</f>
        <v>0</v>
      </c>
      <c r="D28" s="30">
        <f>IF(JunioriB!D28=1,7,IF(JunioriB!D28=2,5,IF(JunioriB!D28=3,4,IF(JunioriB!D28=4,3,IF(JunioriB!D28=5,2,IF(JunioriB!D28=6,1,0))))))*$A$2*D$1</f>
        <v>0</v>
      </c>
      <c r="E28" s="30">
        <f>IF(JunioriB!E28=1,7,IF(JunioriB!E28=2,5,IF(JunioriB!E28=3,4,IF(JunioriB!E28=4,3,IF(JunioriB!E28=5,2,IF(JunioriB!E28=6,1,0))))))*$A$2*E$1</f>
        <v>0</v>
      </c>
      <c r="F28" s="30">
        <f>IF(JunioriB!F28=1,7,IF(JunioriB!F28=2,5,IF(JunioriB!F28=3,4,IF(JunioriB!F28=4,3,IF(JunioriB!F28=5,2,IF(JunioriB!F28=6,1,0))))))*$A$2*F$1</f>
        <v>0</v>
      </c>
      <c r="G28" s="30">
        <f>IF(JunioriB!G28=1,7,IF(JunioriB!G28=2,5,IF(JunioriB!G28=3,4,IF(JunioriB!G28=4,3,IF(JunioriB!G28=5,2,IF(JunioriB!G28=6,1,0))))))*$A$2*G$1</f>
        <v>0</v>
      </c>
      <c r="H28" s="30">
        <f>IF(JunioriB!H28=1,7,IF(JunioriB!H28=2,5,IF(JunioriB!H28=3,4,IF(JunioriB!H28=4,3,IF(JunioriB!H28=5,2,IF(JunioriB!H28=6,1,0))))))*$A$2*H$1</f>
        <v>0</v>
      </c>
      <c r="I28" s="30">
        <f>IF(JunioriB!I28=1,7,IF(JunioriB!I28=2,5,IF(JunioriB!I28=3,4,IF(JunioriB!I28=4,3,IF(JunioriB!I28=5,2,IF(JunioriB!I28=6,1,0))))))*$A$2*I$1</f>
        <v>0</v>
      </c>
      <c r="J28" s="30">
        <f>IF(JunioriB!J28=1,7,IF(JunioriB!J28=2,5,IF(JunioriB!J28=3,4,IF(JunioriB!J28=4,3,IF(JunioriB!J28=5,2,IF(JunioriB!J28=6,1,0))))))*$A$2*J$1</f>
        <v>0</v>
      </c>
      <c r="K28" s="30">
        <f>IF(JunioriB!K28=1,7,IF(JunioriB!K28=2,5,IF(JunioriB!K28=3,4,IF(JunioriB!K28=4,3,IF(JunioriB!K28=5,2,IF(JunioriB!K28=6,1,0))))))*$A$2*K$1</f>
        <v>0</v>
      </c>
      <c r="L28" s="30">
        <f t="shared" si="1"/>
        <v>0</v>
      </c>
    </row>
    <row r="29" spans="1:12" ht="12.75">
      <c r="A29" s="16">
        <v>26</v>
      </c>
      <c r="B29" t="str">
        <f>Associations!$C27</f>
        <v>OŠJ</v>
      </c>
      <c r="C29" s="30">
        <f>IF(JunioriB!C29=1,7,IF(JunioriB!C29=2,5,IF(JunioriB!C29=3,4,IF(JunioriB!C29=4,3,IF(JunioriB!C29=5,2,IF(JunioriB!C29=6,1,0))))))*$A$2*C$1</f>
        <v>0</v>
      </c>
      <c r="D29" s="30">
        <f>IF(JunioriB!D29=1,7,IF(JunioriB!D29=2,5,IF(JunioriB!D29=3,4,IF(JunioriB!D29=4,3,IF(JunioriB!D29=5,2,IF(JunioriB!D29=6,1,0))))))*$A$2*D$1</f>
        <v>0</v>
      </c>
      <c r="E29" s="30">
        <f>IF(JunioriB!E29=1,7,IF(JunioriB!E29=2,5,IF(JunioriB!E29=3,4,IF(JunioriB!E29=4,3,IF(JunioriB!E29=5,2,IF(JunioriB!E29=6,1,0))))))*$A$2*E$1</f>
        <v>0</v>
      </c>
      <c r="F29" s="30">
        <f>IF(JunioriB!F29=1,7,IF(JunioriB!F29=2,5,IF(JunioriB!F29=3,4,IF(JunioriB!F29=4,3,IF(JunioriB!F29=5,2,IF(JunioriB!F29=6,1,0))))))*$A$2*F$1</f>
        <v>0</v>
      </c>
      <c r="G29" s="30">
        <f>IF(JunioriB!G29=1,7,IF(JunioriB!G29=2,5,IF(JunioriB!G29=3,4,IF(JunioriB!G29=4,3,IF(JunioriB!G29=5,2,IF(JunioriB!G29=6,1,0))))))*$A$2*G$1</f>
        <v>0</v>
      </c>
      <c r="H29" s="30">
        <f>IF(JunioriB!H29=1,7,IF(JunioriB!H29=2,5,IF(JunioriB!H29=3,4,IF(JunioriB!H29=4,3,IF(JunioriB!H29=5,2,IF(JunioriB!H29=6,1,0))))))*$A$2*H$1</f>
        <v>0</v>
      </c>
      <c r="I29" s="30">
        <f>IF(JunioriB!I29=1,7,IF(JunioriB!I29=2,5,IF(JunioriB!I29=3,4,IF(JunioriB!I29=4,3,IF(JunioriB!I29=5,2,IF(JunioriB!I29=6,1,0))))))*$A$2*I$1</f>
        <v>0</v>
      </c>
      <c r="J29" s="30">
        <f>IF(JunioriB!J29=1,7,IF(JunioriB!J29=2,5,IF(JunioriB!J29=3,4,IF(JunioriB!J29=4,3,IF(JunioriB!J29=5,2,IF(JunioriB!J29=6,1,0))))))*$A$2*J$1</f>
        <v>0</v>
      </c>
      <c r="K29" s="30">
        <f>IF(JunioriB!K29=1,7,IF(JunioriB!K29=2,5,IF(JunioriB!K29=3,4,IF(JunioriB!K29=4,3,IF(JunioriB!K29=5,2,IF(JunioriB!K29=6,1,0))))))*$A$2*K$1</f>
        <v>0</v>
      </c>
      <c r="L29" s="30">
        <f t="shared" si="1"/>
        <v>0</v>
      </c>
    </row>
    <row r="30" spans="1:12" ht="12.75">
      <c r="A30" s="16">
        <v>27</v>
      </c>
      <c r="B30" t="str">
        <f>Associations!$C28</f>
        <v>PUR</v>
      </c>
      <c r="C30" s="30">
        <f>IF(JunioriB!C30=1,7,IF(JunioriB!C30=2,5,IF(JunioriB!C30=3,4,IF(JunioriB!C30=4,3,IF(JunioriB!C30=5,2,IF(JunioriB!C30=6,1,0))))))*$A$2*C$1</f>
        <v>0</v>
      </c>
      <c r="D30" s="30">
        <f>IF(JunioriB!D30=1,7,IF(JunioriB!D30=2,5,IF(JunioriB!D30=3,4,IF(JunioriB!D30=4,3,IF(JunioriB!D30=5,2,IF(JunioriB!D30=6,1,0))))))*$A$2*D$1</f>
        <v>0</v>
      </c>
      <c r="E30" s="30">
        <f>IF(JunioriB!E30=1,7,IF(JunioriB!E30=2,5,IF(JunioriB!E30=3,4,IF(JunioriB!E30=4,3,IF(JunioriB!E30=5,2,IF(JunioriB!E30=6,1,0))))))*$A$2*E$1</f>
        <v>0</v>
      </c>
      <c r="F30" s="30">
        <f>IF(JunioriB!F30=1,7,IF(JunioriB!F30=2,5,IF(JunioriB!F30=3,4,IF(JunioriB!F30=4,3,IF(JunioriB!F30=5,2,IF(JunioriB!F30=6,1,0))))))*$A$2*F$1</f>
        <v>0</v>
      </c>
      <c r="G30" s="30">
        <f>IF(JunioriB!G30=1,7,IF(JunioriB!G30=2,5,IF(JunioriB!G30=3,4,IF(JunioriB!G30=4,3,IF(JunioriB!G30=5,2,IF(JunioriB!G30=6,1,0))))))*$A$2*G$1</f>
        <v>0</v>
      </c>
      <c r="H30" s="30">
        <f>IF(JunioriB!H30=1,7,IF(JunioriB!H30=2,5,IF(JunioriB!H30=3,4,IF(JunioriB!H30=4,3,IF(JunioriB!H30=5,2,IF(JunioriB!H30=6,1,0))))))*$A$2*H$1</f>
        <v>4.55</v>
      </c>
      <c r="I30" s="30">
        <f>IF(JunioriB!I30=1,7,IF(JunioriB!I30=2,5,IF(JunioriB!I30=3,4,IF(JunioriB!I30=4,3,IF(JunioriB!I30=5,2,IF(JunioriB!I30=6,1,0))))))*$A$2*I$1</f>
        <v>0</v>
      </c>
      <c r="J30" s="30">
        <f>IF(JunioriB!J30=1,7,IF(JunioriB!J30=2,5,IF(JunioriB!J30=3,4,IF(JunioriB!J30=4,3,IF(JunioriB!J30=5,2,IF(JunioriB!J30=6,1,0))))))*$A$2*J$1</f>
        <v>0</v>
      </c>
      <c r="K30" s="30">
        <f>IF(JunioriB!K30=1,7,IF(JunioriB!K30=2,5,IF(JunioriB!K30=3,4,IF(JunioriB!K30=4,3,IF(JunioriB!K30=5,2,IF(JunioriB!K30=6,1,0))))))*$A$2*K$1</f>
        <v>0</v>
      </c>
      <c r="L30" s="30">
        <f t="shared" si="1"/>
        <v>4.55</v>
      </c>
    </row>
    <row r="31" spans="1:12" ht="12.75">
      <c r="A31" s="16">
        <v>28</v>
      </c>
      <c r="B31" t="str">
        <f>Associations!$C29</f>
        <v>SAB</v>
      </c>
      <c r="C31" s="30">
        <f>IF(JunioriB!C31=1,7,IF(JunioriB!C31=2,5,IF(JunioriB!C31=3,4,IF(JunioriB!C31=4,3,IF(JunioriB!C31=5,2,IF(JunioriB!C31=6,1,0))))))*$A$2*C$1</f>
        <v>0</v>
      </c>
      <c r="D31" s="30">
        <f>IF(JunioriB!D31=1,7,IF(JunioriB!D31=2,5,IF(JunioriB!D31=3,4,IF(JunioriB!D31=4,3,IF(JunioriB!D31=5,2,IF(JunioriB!D31=6,1,0))))))*$A$2*D$1</f>
        <v>0</v>
      </c>
      <c r="E31" s="30">
        <f>IF(JunioriB!E31=1,7,IF(JunioriB!E31=2,5,IF(JunioriB!E31=3,4,IF(JunioriB!E31=4,3,IF(JunioriB!E31=5,2,IF(JunioriB!E31=6,1,0))))))*$A$2*E$1</f>
        <v>0</v>
      </c>
      <c r="F31" s="30">
        <f>IF(JunioriB!F31=1,7,IF(JunioriB!F31=2,5,IF(JunioriB!F31=3,4,IF(JunioriB!F31=4,3,IF(JunioriB!F31=5,2,IF(JunioriB!F31=6,1,0))))))*$A$2*F$1</f>
        <v>0</v>
      </c>
      <c r="G31" s="30">
        <f>IF(JunioriB!G31=1,7,IF(JunioriB!G31=2,5,IF(JunioriB!G31=3,4,IF(JunioriB!G31=4,3,IF(JunioriB!G31=5,2,IF(JunioriB!G31=6,1,0))))))*$A$2*G$1</f>
        <v>0</v>
      </c>
      <c r="H31" s="30">
        <f>IF(JunioriB!H31=1,7,IF(JunioriB!H31=2,5,IF(JunioriB!H31=3,4,IF(JunioriB!H31=4,3,IF(JunioriB!H31=5,2,IF(JunioriB!H31=6,1,0))))))*$A$2*H$1</f>
        <v>0</v>
      </c>
      <c r="I31" s="30">
        <f>IF(JunioriB!I31=1,7,IF(JunioriB!I31=2,5,IF(JunioriB!I31=3,4,IF(JunioriB!I31=4,3,IF(JunioriB!I31=5,2,IF(JunioriB!I31=6,1,0))))))*$A$2*I$1</f>
        <v>0</v>
      </c>
      <c r="J31" s="30">
        <f>IF(JunioriB!J31=1,7,IF(JunioriB!J31=2,5,IF(JunioriB!J31=3,4,IF(JunioriB!J31=4,3,IF(JunioriB!J31=5,2,IF(JunioriB!J31=6,1,0))))))*$A$2*J$1</f>
        <v>0</v>
      </c>
      <c r="K31" s="30">
        <f>IF(JunioriB!K31=1,7,IF(JunioriB!K31=2,5,IF(JunioriB!K31=3,4,IF(JunioriB!K31=4,3,IF(JunioriB!K31=5,2,IF(JunioriB!K31=6,1,0))))))*$A$2*K$1</f>
        <v>0</v>
      </c>
      <c r="L31" s="30">
        <f t="shared" si="1"/>
        <v>0</v>
      </c>
    </row>
    <row r="32" spans="1:12" ht="12.75">
      <c r="A32" s="16">
        <v>29</v>
      </c>
      <c r="B32" t="str">
        <f>Associations!$C30</f>
        <v>SAV</v>
      </c>
      <c r="C32" s="30">
        <f>IF(JunioriB!C32=1,7,IF(JunioriB!C32=2,5,IF(JunioriB!C32=3,4,IF(JunioriB!C32=4,3,IF(JunioriB!C32=5,2,IF(JunioriB!C32=6,1,0))))))*$A$2*C$1</f>
        <v>0</v>
      </c>
      <c r="D32" s="30">
        <f>IF(JunioriB!D32=1,7,IF(JunioriB!D32=2,5,IF(JunioriB!D32=3,4,IF(JunioriB!D32=4,3,IF(JunioriB!D32=5,2,IF(JunioriB!D32=6,1,0))))))*$A$2*D$1</f>
        <v>0</v>
      </c>
      <c r="E32" s="30">
        <f>IF(JunioriB!E32=1,7,IF(JunioriB!E32=2,5,IF(JunioriB!E32=3,4,IF(JunioriB!E32=4,3,IF(JunioriB!E32=5,2,IF(JunioriB!E32=6,1,0))))))*$A$2*E$1</f>
        <v>0</v>
      </c>
      <c r="F32" s="30">
        <f>IF(JunioriB!F32=1,7,IF(JunioriB!F32=2,5,IF(JunioriB!F32=3,4,IF(JunioriB!F32=4,3,IF(JunioriB!F32=5,2,IF(JunioriB!F32=6,1,0))))))*$A$2*F$1</f>
        <v>0</v>
      </c>
      <c r="G32" s="30">
        <f>IF(JunioriB!G32=1,7,IF(JunioriB!G32=2,5,IF(JunioriB!G32=3,4,IF(JunioriB!G32=4,3,IF(JunioriB!G32=5,2,IF(JunioriB!G32=6,1,0))))))*$A$2*G$1</f>
        <v>0</v>
      </c>
      <c r="H32" s="30">
        <f>IF(JunioriB!H32=1,7,IF(JunioriB!H32=2,5,IF(JunioriB!H32=3,4,IF(JunioriB!H32=4,3,IF(JunioriB!H32=5,2,IF(JunioriB!H32=6,1,0))))))*$A$2*H$1</f>
        <v>0</v>
      </c>
      <c r="I32" s="30">
        <f>IF(JunioriB!I32=1,7,IF(JunioriB!I32=2,5,IF(JunioriB!I32=3,4,IF(JunioriB!I32=4,3,IF(JunioriB!I32=5,2,IF(JunioriB!I32=6,1,0))))))*$A$2*I$1</f>
        <v>0</v>
      </c>
      <c r="J32" s="30">
        <f>IF(JunioriB!J32=1,7,IF(JunioriB!J32=2,5,IF(JunioriB!J32=3,4,IF(JunioriB!J32=4,3,IF(JunioriB!J32=5,2,IF(JunioriB!J32=6,1,0))))))*$A$2*J$1</f>
        <v>0</v>
      </c>
      <c r="K32" s="30">
        <f>IF(JunioriB!K32=1,7,IF(JunioriB!K32=2,5,IF(JunioriB!K32=3,4,IF(JunioriB!K32=4,3,IF(JunioriB!K32=5,2,IF(JunioriB!K32=6,1,0))))))*$A$2*K$1</f>
        <v>0</v>
      </c>
      <c r="L32" s="30">
        <f t="shared" si="1"/>
        <v>0</v>
      </c>
    </row>
    <row r="33" spans="1:12" ht="12.75">
      <c r="A33" s="16">
        <v>30</v>
      </c>
      <c r="B33" t="str">
        <f>Associations!$C31</f>
        <v>KRŠ</v>
      </c>
      <c r="C33" s="30">
        <f>IF(JunioriB!C33=1,7,IF(JunioriB!C33=2,5,IF(JunioriB!C33=3,4,IF(JunioriB!C33=4,3,IF(JunioriB!C33=5,2,IF(JunioriB!C33=6,1,0))))))*$A$2*C$1</f>
        <v>0</v>
      </c>
      <c r="D33" s="30">
        <f>IF(JunioriB!D33=1,7,IF(JunioriB!D33=2,5,IF(JunioriB!D33=3,4,IF(JunioriB!D33=4,3,IF(JunioriB!D33=5,2,IF(JunioriB!D33=6,1,0))))))*$A$2*D$1</f>
        <v>0</v>
      </c>
      <c r="E33" s="30">
        <f>IF(JunioriB!E33=1,7,IF(JunioriB!E33=2,5,IF(JunioriB!E33=3,4,IF(JunioriB!E33=4,3,IF(JunioriB!E33=5,2,IF(JunioriB!E33=6,1,0))))))*$A$2*E$1</f>
        <v>0</v>
      </c>
      <c r="F33" s="30">
        <f>IF(JunioriB!F33=1,7,IF(JunioriB!F33=2,5,IF(JunioriB!F33=3,4,IF(JunioriB!F33=4,3,IF(JunioriB!F33=5,2,IF(JunioriB!F33=6,1,0))))))*$A$2*F$1</f>
        <v>0</v>
      </c>
      <c r="G33" s="30">
        <f>IF(JunioriB!G33=1,7,IF(JunioriB!G33=2,5,IF(JunioriB!G33=3,4,IF(JunioriB!G33=4,3,IF(JunioriB!G33=5,2,IF(JunioriB!G33=6,1,0))))))*$A$2*G$1</f>
        <v>0</v>
      </c>
      <c r="H33" s="30">
        <f>IF(JunioriB!H33=1,7,IF(JunioriB!H33=2,5,IF(JunioriB!H33=3,4,IF(JunioriB!H33=4,3,IF(JunioriB!H33=5,2,IF(JunioriB!H33=6,1,0))))))*$A$2*H$1</f>
        <v>0</v>
      </c>
      <c r="I33" s="30">
        <f>IF(JunioriB!I33=1,7,IF(JunioriB!I33=2,5,IF(JunioriB!I33=3,4,IF(JunioriB!I33=4,3,IF(JunioriB!I33=5,2,IF(JunioriB!I33=6,1,0))))))*$A$2*I$1</f>
        <v>0</v>
      </c>
      <c r="J33" s="30">
        <f>IF(JunioriB!J33=1,7,IF(JunioriB!J33=2,5,IF(JunioriB!J33=3,4,IF(JunioriB!J33=4,3,IF(JunioriB!J33=5,2,IF(JunioriB!J33=6,1,0))))))*$A$2*J$1</f>
        <v>0</v>
      </c>
      <c r="K33" s="30">
        <f>IF(JunioriB!K33=1,7,IF(JunioriB!K33=2,5,IF(JunioriB!K33=3,4,IF(JunioriB!K33=4,3,IF(JunioriB!K33=5,2,IF(JunioriB!K33=6,1,0))))))*$A$2*K$1</f>
        <v>0</v>
      </c>
      <c r="L33" s="30">
        <f t="shared" si="1"/>
        <v>0</v>
      </c>
    </row>
    <row r="34" spans="1:12" ht="12.75">
      <c r="A34" s="16">
        <v>31</v>
      </c>
      <c r="B34" t="str">
        <f>Associations!$C32</f>
        <v>TIS</v>
      </c>
      <c r="C34" s="30">
        <f>IF(JunioriB!C34=1,7,IF(JunioriB!C34=2,5,IF(JunioriB!C34=3,4,IF(JunioriB!C34=4,3,IF(JunioriB!C34=5,2,IF(JunioriB!C34=6,1,0))))))*$A$2*C$1</f>
        <v>0</v>
      </c>
      <c r="D34" s="30">
        <f>IF(JunioriB!D34=1,7,IF(JunioriB!D34=2,5,IF(JunioriB!D34=3,4,IF(JunioriB!D34=4,3,IF(JunioriB!D34=5,2,IF(JunioriB!D34=6,1,0))))))*$A$2*D$1</f>
        <v>0</v>
      </c>
      <c r="E34" s="30">
        <f>IF(JunioriB!E34=1,7,IF(JunioriB!E34=2,5,IF(JunioriB!E34=3,4,IF(JunioriB!E34=4,3,IF(JunioriB!E34=5,2,IF(JunioriB!E34=6,1,0))))))*$A$2*E$1</f>
        <v>0</v>
      </c>
      <c r="F34" s="30">
        <f>IF(JunioriB!F34=1,7,IF(JunioriB!F34=2,5,IF(JunioriB!F34=3,4,IF(JunioriB!F34=4,3,IF(JunioriB!F34=5,2,IF(JunioriB!F34=6,1,0))))))*$A$2*F$1</f>
        <v>0</v>
      </c>
      <c r="G34" s="30">
        <f>IF(JunioriB!G34=1,7,IF(JunioriB!G34=2,5,IF(JunioriB!G34=3,4,IF(JunioriB!G34=4,3,IF(JunioriB!G34=5,2,IF(JunioriB!G34=6,1,0))))))*$A$2*G$1</f>
        <v>0</v>
      </c>
      <c r="H34" s="30">
        <f>IF(JunioriB!H34=1,7,IF(JunioriB!H34=2,5,IF(JunioriB!H34=3,4,IF(JunioriB!H34=4,3,IF(JunioriB!H34=5,2,IF(JunioriB!H34=6,1,0))))))*$A$2*H$1</f>
        <v>0</v>
      </c>
      <c r="I34" s="30">
        <f>IF(JunioriB!I34=1,7,IF(JunioriB!I34=2,5,IF(JunioriB!I34=3,4,IF(JunioriB!I34=4,3,IF(JunioriB!I34=5,2,IF(JunioriB!I34=6,1,0))))))*$A$2*I$1</f>
        <v>0</v>
      </c>
      <c r="J34" s="30">
        <f>IF(JunioriB!J34=1,7,IF(JunioriB!J34=2,5,IF(JunioriB!J34=3,4,IF(JunioriB!J34=4,3,IF(JunioriB!J34=5,2,IF(JunioriB!J34=6,1,0))))))*$A$2*J$1</f>
        <v>0</v>
      </c>
      <c r="K34" s="30">
        <f>IF(JunioriB!K34=1,7,IF(JunioriB!K34=2,5,IF(JunioriB!K34=3,4,IF(JunioriB!K34=4,3,IF(JunioriB!K34=5,2,IF(JunioriB!K34=6,1,0))))))*$A$2*K$1</f>
        <v>0</v>
      </c>
      <c r="L34" s="30">
        <f t="shared" si="1"/>
        <v>0</v>
      </c>
    </row>
    <row r="35" spans="1:12" ht="12.75">
      <c r="A35" s="16">
        <v>32</v>
      </c>
      <c r="B35" t="str">
        <f>Associations!$C33</f>
        <v>TOR</v>
      </c>
      <c r="C35" s="30">
        <f>IF(JunioriB!C35=1,7,IF(JunioriB!C35=2,5,IF(JunioriB!C35=3,4,IF(JunioriB!C35=4,3,IF(JunioriB!C35=5,2,IF(JunioriB!C35=6,1,0))))))*$A$2*C$1</f>
        <v>0</v>
      </c>
      <c r="D35" s="30">
        <f>IF(JunioriB!D35=1,7,IF(JunioriB!D35=2,5,IF(JunioriB!D35=3,4,IF(JunioriB!D35=4,3,IF(JunioriB!D35=5,2,IF(JunioriB!D35=6,1,0))))))*$A$2*D$1</f>
        <v>0</v>
      </c>
      <c r="E35" s="30">
        <f>IF(JunioriB!E35=1,7,IF(JunioriB!E35=2,5,IF(JunioriB!E35=3,4,IF(JunioriB!E35=4,3,IF(JunioriB!E35=5,2,IF(JunioriB!E35=6,1,0))))))*$A$2*E$1</f>
        <v>0</v>
      </c>
      <c r="F35" s="30">
        <f>IF(JunioriB!F35=1,7,IF(JunioriB!F35=2,5,IF(JunioriB!F35=3,4,IF(JunioriB!F35=4,3,IF(JunioriB!F35=5,2,IF(JunioriB!F35=6,1,0))))))*$A$2*F$1</f>
        <v>0</v>
      </c>
      <c r="G35" s="30">
        <f>IF(JunioriB!G35=1,7,IF(JunioriB!G35=2,5,IF(JunioriB!G35=3,4,IF(JunioriB!G35=4,3,IF(JunioriB!G35=5,2,IF(JunioriB!G35=6,1,0))))))*$A$2*G$1</f>
        <v>0</v>
      </c>
      <c r="H35" s="30">
        <f>IF(JunioriB!H35=1,7,IF(JunioriB!H35=2,5,IF(JunioriB!H35=3,4,IF(JunioriB!H35=4,3,IF(JunioriB!H35=5,2,IF(JunioriB!H35=6,1,0))))))*$A$2*H$1</f>
        <v>0</v>
      </c>
      <c r="I35" s="30">
        <f>IF(JunioriB!I35=1,7,IF(JunioriB!I35=2,5,IF(JunioriB!I35=3,4,IF(JunioriB!I35=4,3,IF(JunioriB!I35=5,2,IF(JunioriB!I35=6,1,0))))))*$A$2*I$1</f>
        <v>0</v>
      </c>
      <c r="J35" s="30">
        <f>IF(JunioriB!J35=1,7,IF(JunioriB!J35=2,5,IF(JunioriB!J35=3,4,IF(JunioriB!J35=4,3,IF(JunioriB!J35=5,2,IF(JunioriB!J35=6,1,0))))))*$A$2*J$1</f>
        <v>0</v>
      </c>
      <c r="K35" s="30">
        <f>IF(JunioriB!K35=1,7,IF(JunioriB!K35=2,5,IF(JunioriB!K35=3,4,IF(JunioriB!K35=4,3,IF(JunioriB!K35=5,2,IF(JunioriB!K35=6,1,0))))))*$A$2*K$1</f>
        <v>0</v>
      </c>
      <c r="L35" s="30">
        <f t="shared" si="1"/>
        <v>0</v>
      </c>
    </row>
    <row r="36" spans="1:12" ht="12.75">
      <c r="A36" s="16">
        <v>33</v>
      </c>
      <c r="B36" t="str">
        <f>Associations!$C34</f>
        <v>TRE</v>
      </c>
      <c r="C36" s="30">
        <f>IF(JunioriB!C36=1,7,IF(JunioriB!C36=2,5,IF(JunioriB!C36=3,4,IF(JunioriB!C36=4,3,IF(JunioriB!C36=5,2,IF(JunioriB!C36=6,1,0))))))*$A$2*C$1</f>
        <v>2.73</v>
      </c>
      <c r="D36" s="30">
        <f>IF(JunioriB!D36=1,7,IF(JunioriB!D36=2,5,IF(JunioriB!D36=3,4,IF(JunioriB!D36=4,3,IF(JunioriB!D36=5,2,IF(JunioriB!D36=6,1,0))))))*$A$2*D$1</f>
        <v>3.6399999999999997</v>
      </c>
      <c r="E36" s="30">
        <f>IF(JunioriB!E36=1,7,IF(JunioriB!E36=2,5,IF(JunioriB!E36=3,4,IF(JunioriB!E36=4,3,IF(JunioriB!E36=5,2,IF(JunioriB!E36=6,1,0))))))*$A$2*E$1</f>
        <v>0</v>
      </c>
      <c r="F36" s="30">
        <f>IF(JunioriB!F36=1,7,IF(JunioriB!F36=2,5,IF(JunioriB!F36=3,4,IF(JunioriB!F36=4,3,IF(JunioriB!F36=5,2,IF(JunioriB!F36=6,1,0))))))*$A$2*F$1</f>
        <v>0</v>
      </c>
      <c r="G36" s="30">
        <f>IF(JunioriB!G36=1,7,IF(JunioriB!G36=2,5,IF(JunioriB!G36=3,4,IF(JunioriB!G36=4,3,IF(JunioriB!G36=5,2,IF(JunioriB!G36=6,1,0))))))*$A$2*G$1</f>
        <v>0</v>
      </c>
      <c r="H36" s="30">
        <f>IF(JunioriB!H36=1,7,IF(JunioriB!H36=2,5,IF(JunioriB!H36=3,4,IF(JunioriB!H36=4,3,IF(JunioriB!H36=5,2,IF(JunioriB!H36=6,1,0))))))*$A$2*H$1</f>
        <v>0</v>
      </c>
      <c r="I36" s="30">
        <f>IF(JunioriB!I36=1,7,IF(JunioriB!I36=2,5,IF(JunioriB!I36=3,4,IF(JunioriB!I36=4,3,IF(JunioriB!I36=5,2,IF(JunioriB!I36=6,1,0))))))*$A$2*I$1</f>
        <v>4.55</v>
      </c>
      <c r="J36" s="30">
        <f>IF(JunioriB!J36=1,7,IF(JunioriB!J36=2,5,IF(JunioriB!J36=3,4,IF(JunioriB!J36=4,3,IF(JunioriB!J36=5,2,IF(JunioriB!J36=6,1,0))))))*$A$2*J$1</f>
        <v>0</v>
      </c>
      <c r="K36" s="30">
        <f>IF(JunioriB!K36=1,7,IF(JunioriB!K36=2,5,IF(JunioriB!K36=3,4,IF(JunioriB!K36=4,3,IF(JunioriB!K36=5,2,IF(JunioriB!K36=6,1,0))))))*$A$2*K$1</f>
        <v>0</v>
      </c>
      <c r="L36" s="30">
        <f t="shared" si="1"/>
        <v>10.919999999999998</v>
      </c>
    </row>
    <row r="37" spans="1:12" ht="12.75">
      <c r="A37" s="16">
        <v>34</v>
      </c>
      <c r="B37" t="str">
        <f>Associations!$C35</f>
        <v>VRL</v>
      </c>
      <c r="C37" s="30">
        <f>IF(JunioriB!C37=1,7,IF(JunioriB!C37=2,5,IF(JunioriB!C37=3,4,IF(JunioriB!C37=4,3,IF(JunioriB!C37=5,2,IF(JunioriB!C37=6,1,0))))))*$A$2*C$1</f>
        <v>0</v>
      </c>
      <c r="D37" s="30">
        <f>IF(JunioriB!D37=1,7,IF(JunioriB!D37=2,5,IF(JunioriB!D37=3,4,IF(JunioriB!D37=4,3,IF(JunioriB!D37=5,2,IF(JunioriB!D37=6,1,0))))))*$A$2*D$1</f>
        <v>0</v>
      </c>
      <c r="E37" s="30">
        <f>IF(JunioriB!E37=1,7,IF(JunioriB!E37=2,5,IF(JunioriB!E37=3,4,IF(JunioriB!E37=4,3,IF(JunioriB!E37=5,2,IF(JunioriB!E37=6,1,0))))))*$A$2*E$1</f>
        <v>0</v>
      </c>
      <c r="F37" s="30">
        <f>IF(JunioriB!F37=1,7,IF(JunioriB!F37=2,5,IF(JunioriB!F37=3,4,IF(JunioriB!F37=4,3,IF(JunioriB!F37=5,2,IF(JunioriB!F37=6,1,0))))))*$A$2*F$1</f>
        <v>0</v>
      </c>
      <c r="G37" s="30">
        <f>IF(JunioriB!G37=1,7,IF(JunioriB!G37=2,5,IF(JunioriB!G37=3,4,IF(JunioriB!G37=4,3,IF(JunioriB!G37=5,2,IF(JunioriB!G37=6,1,0))))))*$A$2*G$1</f>
        <v>0</v>
      </c>
      <c r="H37" s="30">
        <f>IF(JunioriB!H37=1,7,IF(JunioriB!H37=2,5,IF(JunioriB!H37=3,4,IF(JunioriB!H37=4,3,IF(JunioriB!H37=5,2,IF(JunioriB!H37=6,1,0))))))*$A$2*H$1</f>
        <v>0</v>
      </c>
      <c r="I37" s="30">
        <f>IF(JunioriB!I37=1,7,IF(JunioriB!I37=2,5,IF(JunioriB!I37=3,4,IF(JunioriB!I37=4,3,IF(JunioriB!I37=5,2,IF(JunioriB!I37=6,1,0))))))*$A$2*I$1</f>
        <v>0</v>
      </c>
      <c r="J37" s="30">
        <f>IF(JunioriB!J37=1,7,IF(JunioriB!J37=2,5,IF(JunioriB!J37=3,4,IF(JunioriB!J37=4,3,IF(JunioriB!J37=5,2,IF(JunioriB!J37=6,1,0))))))*$A$2*J$1</f>
        <v>0</v>
      </c>
      <c r="K37" s="30">
        <f>IF(JunioriB!K37=1,7,IF(JunioriB!K37=2,5,IF(JunioriB!K37=3,4,IF(JunioriB!K37=4,3,IF(JunioriB!K37=5,2,IF(JunioriB!K37=6,1,0))))))*$A$2*K$1</f>
        <v>0</v>
      </c>
      <c r="L37" s="30">
        <f t="shared" si="1"/>
        <v>0</v>
      </c>
    </row>
    <row r="38" spans="1:12" ht="12.75">
      <c r="A38" s="16">
        <v>35</v>
      </c>
      <c r="B38" t="str">
        <f>Associations!$C36</f>
        <v>VUK</v>
      </c>
      <c r="C38" s="30">
        <f>IF(JunioriB!C38=1,7,IF(JunioriB!C38=2,5,IF(JunioriB!C38=3,4,IF(JunioriB!C38=4,3,IF(JunioriB!C38=5,2,IF(JunioriB!C38=6,1,0))))))*$A$2*C$1</f>
        <v>0</v>
      </c>
      <c r="D38" s="30">
        <f>IF(JunioriB!D38=1,7,IF(JunioriB!D38=2,5,IF(JunioriB!D38=3,4,IF(JunioriB!D38=4,3,IF(JunioriB!D38=5,2,IF(JunioriB!D38=6,1,0))))))*$A$2*D$1</f>
        <v>0</v>
      </c>
      <c r="E38" s="30">
        <f>IF(JunioriB!E38=1,7,IF(JunioriB!E38=2,5,IF(JunioriB!E38=3,4,IF(JunioriB!E38=4,3,IF(JunioriB!E38=5,2,IF(JunioriB!E38=6,1,0))))))*$A$2*E$1</f>
        <v>0</v>
      </c>
      <c r="F38" s="30">
        <f>IF(JunioriB!F38=1,7,IF(JunioriB!F38=2,5,IF(JunioriB!F38=3,4,IF(JunioriB!F38=4,3,IF(JunioriB!F38=5,2,IF(JunioriB!F38=6,1,0))))))*$A$2*F$1</f>
        <v>0</v>
      </c>
      <c r="G38" s="30">
        <f>IF(JunioriB!G38=1,7,IF(JunioriB!G38=2,5,IF(JunioriB!G38=3,4,IF(JunioriB!G38=4,3,IF(JunioriB!G38=5,2,IF(JunioriB!G38=6,1,0))))))*$A$2*G$1</f>
        <v>0</v>
      </c>
      <c r="H38" s="30">
        <f>IF(JunioriB!H38=1,7,IF(JunioriB!H38=2,5,IF(JunioriB!H38=3,4,IF(JunioriB!H38=4,3,IF(JunioriB!H38=5,2,IF(JunioriB!H38=6,1,0))))))*$A$2*H$1</f>
        <v>0</v>
      </c>
      <c r="I38" s="30">
        <f>IF(JunioriB!I38=1,7,IF(JunioriB!I38=2,5,IF(JunioriB!I38=3,4,IF(JunioriB!I38=4,3,IF(JunioriB!I38=5,2,IF(JunioriB!I38=6,1,0))))))*$A$2*I$1</f>
        <v>0</v>
      </c>
      <c r="J38" s="30">
        <f>IF(JunioriB!J38=1,7,IF(JunioriB!J38=2,5,IF(JunioriB!J38=3,4,IF(JunioriB!J38=4,3,IF(JunioriB!J38=5,2,IF(JunioriB!J38=6,1,0))))))*$A$2*J$1</f>
        <v>0</v>
      </c>
      <c r="K38" s="30">
        <f>IF(JunioriB!K38=1,7,IF(JunioriB!K38=2,5,IF(JunioriB!K38=3,4,IF(JunioriB!K38=4,3,IF(JunioriB!K38=5,2,IF(JunioriB!K38=6,1,0))))))*$A$2*K$1</f>
        <v>0</v>
      </c>
      <c r="L38" s="30">
        <f t="shared" si="1"/>
        <v>0</v>
      </c>
    </row>
    <row r="39" spans="1:12" ht="12.75">
      <c r="A39" s="16">
        <v>36</v>
      </c>
      <c r="B39" t="str">
        <f>Associations!$C37</f>
        <v>ZAG</v>
      </c>
      <c r="C39" s="30">
        <f>IF(JunioriB!C39=1,7,IF(JunioriB!C39=2,5,IF(JunioriB!C39=3,4,IF(JunioriB!C39=4,3,IF(JunioriB!C39=5,2,IF(JunioriB!C39=6,1,0))))))*$A$2*C$1</f>
        <v>0</v>
      </c>
      <c r="D39" s="30">
        <f>IF(JunioriB!D39=1,7,IF(JunioriB!D39=2,5,IF(JunioriB!D39=3,4,IF(JunioriB!D39=4,3,IF(JunioriB!D39=5,2,IF(JunioriB!D39=6,1,0))))))*$A$2*D$1</f>
        <v>0</v>
      </c>
      <c r="E39" s="30">
        <f>IF(JunioriB!E39=1,7,IF(JunioriB!E39=2,5,IF(JunioriB!E39=3,4,IF(JunioriB!E39=4,3,IF(JunioriB!E39=5,2,IF(JunioriB!E39=6,1,0))))))*$A$2*E$1</f>
        <v>0</v>
      </c>
      <c r="F39" s="30">
        <f>IF(JunioriB!F39=1,7,IF(JunioriB!F39=2,5,IF(JunioriB!F39=3,4,IF(JunioriB!F39=4,3,IF(JunioriB!F39=5,2,IF(JunioriB!F39=6,1,0))))))*$A$2*F$1</f>
        <v>0</v>
      </c>
      <c r="G39" s="30">
        <f>IF(JunioriB!G39=1,7,IF(JunioriB!G39=2,5,IF(JunioriB!G39=3,4,IF(JunioriB!G39=4,3,IF(JunioriB!G39=5,2,IF(JunioriB!G39=6,1,0))))))*$A$2*G$1</f>
        <v>0</v>
      </c>
      <c r="H39" s="30">
        <f>IF(JunioriB!H39=1,7,IF(JunioriB!H39=2,5,IF(JunioriB!H39=3,4,IF(JunioriB!H39=4,3,IF(JunioriB!H39=5,2,IF(JunioriB!H39=6,1,0))))))*$A$2*H$1</f>
        <v>0</v>
      </c>
      <c r="I39" s="30">
        <f>IF(JunioriB!I39=1,7,IF(JunioriB!I39=2,5,IF(JunioriB!I39=3,4,IF(JunioriB!I39=4,3,IF(JunioriB!I39=5,2,IF(JunioriB!I39=6,1,0))))))*$A$2*I$1</f>
        <v>0</v>
      </c>
      <c r="J39" s="30">
        <f>IF(JunioriB!J39=1,7,IF(JunioriB!J39=2,5,IF(JunioriB!J39=3,4,IF(JunioriB!J39=4,3,IF(JunioriB!J39=5,2,IF(JunioriB!J39=6,1,0))))))*$A$2*J$1</f>
        <v>0</v>
      </c>
      <c r="K39" s="30">
        <f>IF(JunioriB!K39=1,7,IF(JunioriB!K39=2,5,IF(JunioriB!K39=3,4,IF(JunioriB!K39=4,3,IF(JunioriB!K39=5,2,IF(JunioriB!K39=6,1,0))))))*$A$2*K$1</f>
        <v>2.6</v>
      </c>
      <c r="L39" s="30">
        <f t="shared" si="1"/>
        <v>2.6</v>
      </c>
    </row>
    <row r="40" spans="1:12" ht="12.75">
      <c r="A40" s="16">
        <v>37</v>
      </c>
      <c r="B40" t="str">
        <f>Associations!$C38</f>
        <v>VSD</v>
      </c>
      <c r="C40" s="30">
        <f>IF(JunioriB!C40=1,7,IF(JunioriB!C40=2,5,IF(JunioriB!C40=3,4,IF(JunioriB!C40=4,3,IF(JunioriB!C40=5,2,IF(JunioriB!C40=6,1,0))))))*$A$2*C$1</f>
        <v>0</v>
      </c>
      <c r="D40" s="30">
        <f>IF(JunioriB!D40=1,7,IF(JunioriB!D40=2,5,IF(JunioriB!D40=3,4,IF(JunioriB!D40=4,3,IF(JunioriB!D40=5,2,IF(JunioriB!D40=6,1,0))))))*$A$2*D$1</f>
        <v>0</v>
      </c>
      <c r="E40" s="30">
        <f>IF(JunioriB!E40=1,7,IF(JunioriB!E40=2,5,IF(JunioriB!E40=3,4,IF(JunioriB!E40=4,3,IF(JunioriB!E40=5,2,IF(JunioriB!E40=6,1,0))))))*$A$2*E$1</f>
        <v>0</v>
      </c>
      <c r="F40" s="30">
        <f>IF(JunioriB!F40=1,7,IF(JunioriB!F40=2,5,IF(JunioriB!F40=3,4,IF(JunioriB!F40=4,3,IF(JunioriB!F40=5,2,IF(JunioriB!F40=6,1,0))))))*$A$2*F$1</f>
        <v>0</v>
      </c>
      <c r="G40" s="30">
        <f>IF(JunioriB!G40=1,7,IF(JunioriB!G40=2,5,IF(JunioriB!G40=3,4,IF(JunioriB!G40=4,3,IF(JunioriB!G40=5,2,IF(JunioriB!G40=6,1,0))))))*$A$2*G$1</f>
        <v>0</v>
      </c>
      <c r="H40" s="30">
        <f>IF(JunioriB!H40=1,7,IF(JunioriB!H40=2,5,IF(JunioriB!H40=3,4,IF(JunioriB!H40=4,3,IF(JunioriB!H40=5,2,IF(JunioriB!H40=6,1,0))))))*$A$2*H$1</f>
        <v>0</v>
      </c>
      <c r="I40" s="30">
        <f>IF(JunioriB!I40=1,7,IF(JunioriB!I40=2,5,IF(JunioriB!I40=3,4,IF(JunioriB!I40=4,3,IF(JunioriB!I40=5,2,IF(JunioriB!I40=6,1,0))))))*$A$2*I$1</f>
        <v>0</v>
      </c>
      <c r="J40" s="30">
        <f>IF(JunioriB!J40=1,7,IF(JunioriB!J40=2,5,IF(JunioriB!J40=3,4,IF(JunioriB!J40=4,3,IF(JunioriB!J40=5,2,IF(JunioriB!J40=6,1,0))))))*$A$2*J$1</f>
        <v>0</v>
      </c>
      <c r="K40" s="30">
        <f>IF(JunioriB!K40=1,7,IF(JunioriB!K40=2,5,IF(JunioriB!K40=3,4,IF(JunioriB!K40=4,3,IF(JunioriB!K40=5,2,IF(JunioriB!K40=6,1,0))))))*$A$2*K$1</f>
        <v>0</v>
      </c>
      <c r="L40" s="30">
        <f t="shared" si="1"/>
        <v>0</v>
      </c>
    </row>
    <row r="41" spans="1:12" ht="12.75">
      <c r="A41" s="16">
        <v>38</v>
      </c>
      <c r="B41" t="str">
        <f>Associations!$C39</f>
        <v>VSIŽ</v>
      </c>
      <c r="C41" s="30">
        <f>IF(JunioriB!C41=1,7,IF(JunioriB!C41=2,5,IF(JunioriB!C41=3,4,IF(JunioriB!C41=4,3,IF(JunioriB!C41=5,2,IF(JunioriB!C41=6,1,0))))))*$A$2*C$1</f>
        <v>0</v>
      </c>
      <c r="D41" s="30">
        <f>IF(JunioriB!D41=1,7,IF(JunioriB!D41=2,5,IF(JunioriB!D41=3,4,IF(JunioriB!D41=4,3,IF(JunioriB!D41=5,2,IF(JunioriB!D41=6,1,0))))))*$A$2*D$1</f>
        <v>0</v>
      </c>
      <c r="E41" s="30">
        <f>IF(JunioriB!E41=1,7,IF(JunioriB!E41=2,5,IF(JunioriB!E41=3,4,IF(JunioriB!E41=4,3,IF(JunioriB!E41=5,2,IF(JunioriB!E41=6,1,0))))))*$A$2*E$1</f>
        <v>0</v>
      </c>
      <c r="F41" s="30">
        <f>IF(JunioriB!F41=1,7,IF(JunioriB!F41=2,5,IF(JunioriB!F41=3,4,IF(JunioriB!F41=4,3,IF(JunioriB!F41=5,2,IF(JunioriB!F41=6,1,0))))))*$A$2*F$1</f>
        <v>0</v>
      </c>
      <c r="G41" s="30">
        <f>IF(JunioriB!G41=1,7,IF(JunioriB!G41=2,5,IF(JunioriB!G41=3,4,IF(JunioriB!G41=4,3,IF(JunioriB!G41=5,2,IF(JunioriB!G41=6,1,0))))))*$A$2*G$1</f>
        <v>0</v>
      </c>
      <c r="H41" s="30">
        <f>IF(JunioriB!H41=1,7,IF(JunioriB!H41=2,5,IF(JunioriB!H41=3,4,IF(JunioriB!H41=4,3,IF(JunioriB!H41=5,2,IF(JunioriB!H41=6,1,0))))))*$A$2*H$1</f>
        <v>0</v>
      </c>
      <c r="I41" s="30">
        <f>IF(JunioriB!I41=1,7,IF(JunioriB!I41=2,5,IF(JunioriB!I41=3,4,IF(JunioriB!I41=4,3,IF(JunioriB!I41=5,2,IF(JunioriB!I41=6,1,0))))))*$A$2*I$1</f>
        <v>0</v>
      </c>
      <c r="J41" s="30">
        <f>IF(JunioriB!J41=1,7,IF(JunioriB!J41=2,5,IF(JunioriB!J41=3,4,IF(JunioriB!J41=4,3,IF(JunioriB!J41=5,2,IF(JunioriB!J41=6,1,0))))))*$A$2*J$1</f>
        <v>0</v>
      </c>
      <c r="K41" s="30">
        <f>IF(JunioriB!K41=1,7,IF(JunioriB!K41=2,5,IF(JunioriB!K41=3,4,IF(JunioriB!K41=4,3,IF(JunioriB!K41=5,2,IF(JunioriB!K41=6,1,0))))))*$A$2*K$1</f>
        <v>0</v>
      </c>
      <c r="L41" s="30">
        <f t="shared" si="1"/>
        <v>0</v>
      </c>
    </row>
    <row r="42" spans="1:12" ht="12.75">
      <c r="A42" s="16">
        <v>39</v>
      </c>
      <c r="B42" t="str">
        <f>Associations!$C40</f>
        <v>VSDNŽ</v>
      </c>
      <c r="C42" s="30">
        <f>IF(JunioriB!C42=1,7,IF(JunioriB!C42=2,5,IF(JunioriB!C42=3,4,IF(JunioriB!C42=4,3,IF(JunioriB!C42=5,2,IF(JunioriB!C42=6,1,0))))))*$A$2*C$1</f>
        <v>0</v>
      </c>
      <c r="D42" s="30">
        <f>IF(JunioriB!D42=1,7,IF(JunioriB!D42=2,5,IF(JunioriB!D42=3,4,IF(JunioriB!D42=4,3,IF(JunioriB!D42=5,2,IF(JunioriB!D42=6,1,0))))))*$A$2*D$1</f>
        <v>0</v>
      </c>
      <c r="E42" s="30">
        <f>IF(JunioriB!E42=1,7,IF(JunioriB!E42=2,5,IF(JunioriB!E42=3,4,IF(JunioriB!E42=4,3,IF(JunioriB!E42=5,2,IF(JunioriB!E42=6,1,0))))))*$A$2*E$1</f>
        <v>0</v>
      </c>
      <c r="F42" s="30">
        <f>IF(JunioriB!F42=1,7,IF(JunioriB!F42=2,5,IF(JunioriB!F42=3,4,IF(JunioriB!F42=4,3,IF(JunioriB!F42=5,2,IF(JunioriB!F42=6,1,0))))))*$A$2*F$1</f>
        <v>0</v>
      </c>
      <c r="G42" s="30">
        <f>IF(JunioriB!G42=1,7,IF(JunioriB!G42=2,5,IF(JunioriB!G42=3,4,IF(JunioriB!G42=4,3,IF(JunioriB!G42=5,2,IF(JunioriB!G42=6,1,0))))))*$A$2*G$1</f>
        <v>0</v>
      </c>
      <c r="H42" s="30">
        <f>IF(JunioriB!H42=1,7,IF(JunioriB!H42=2,5,IF(JunioriB!H42=3,4,IF(JunioriB!H42=4,3,IF(JunioriB!H42=5,2,IF(JunioriB!H42=6,1,0))))))*$A$2*H$1</f>
        <v>0</v>
      </c>
      <c r="I42" s="30">
        <f>IF(JunioriB!I42=1,7,IF(JunioriB!I42=2,5,IF(JunioriB!I42=3,4,IF(JunioriB!I42=4,3,IF(JunioriB!I42=5,2,IF(JunioriB!I42=6,1,0))))))*$A$2*I$1</f>
        <v>0</v>
      </c>
      <c r="J42" s="30">
        <f>IF(JunioriB!J42=1,7,IF(JunioriB!J42=2,5,IF(JunioriB!J42=3,4,IF(JunioriB!J42=4,3,IF(JunioriB!J42=5,2,IF(JunioriB!J42=6,1,0))))))*$A$2*J$1</f>
        <v>0</v>
      </c>
      <c r="K42" s="30">
        <f>IF(JunioriB!K42=1,7,IF(JunioriB!K42=2,5,IF(JunioriB!K42=3,4,IF(JunioriB!K42=4,3,IF(JunioriB!K42=5,2,IF(JunioriB!K42=6,1,0))))))*$A$2*K$1</f>
        <v>0</v>
      </c>
      <c r="L42" s="30">
        <f t="shared" si="1"/>
        <v>0</v>
      </c>
    </row>
    <row r="43" spans="1:12" ht="12.75">
      <c r="A43" s="16">
        <v>40</v>
      </c>
      <c r="B43" t="str">
        <f>Associations!$C41</f>
        <v>VSŽSD</v>
      </c>
      <c r="C43" s="30">
        <f>IF(JunioriB!C43=1,7,IF(JunioriB!C43=2,5,IF(JunioriB!C43=3,4,IF(JunioriB!C43=4,3,IF(JunioriB!C43=5,2,IF(JunioriB!C43=6,1,0))))))*$A$2*C$1</f>
        <v>0</v>
      </c>
      <c r="D43" s="30">
        <f>IF(JunioriB!D43=1,7,IF(JunioriB!D43=2,5,IF(JunioriB!D43=3,4,IF(JunioriB!D43=4,3,IF(JunioriB!D43=5,2,IF(JunioriB!D43=6,1,0))))))*$A$2*D$1</f>
        <v>0</v>
      </c>
      <c r="E43" s="30">
        <f>IF(JunioriB!E43=1,7,IF(JunioriB!E43=2,5,IF(JunioriB!E43=3,4,IF(JunioriB!E43=4,3,IF(JunioriB!E43=5,2,IF(JunioriB!E43=6,1,0))))))*$A$2*E$1</f>
        <v>0</v>
      </c>
      <c r="F43" s="30">
        <f>IF(JunioriB!F43=1,7,IF(JunioriB!F43=2,5,IF(JunioriB!F43=3,4,IF(JunioriB!F43=4,3,IF(JunioriB!F43=5,2,IF(JunioriB!F43=6,1,0))))))*$A$2*F$1</f>
        <v>0</v>
      </c>
      <c r="G43" s="30">
        <f>IF(JunioriB!G43=1,7,IF(JunioriB!G43=2,5,IF(JunioriB!G43=3,4,IF(JunioriB!G43=4,3,IF(JunioriB!G43=5,2,IF(JunioriB!G43=6,1,0))))))*$A$2*G$1</f>
        <v>0</v>
      </c>
      <c r="H43" s="30">
        <f>IF(JunioriB!H43=1,7,IF(JunioriB!H43=2,5,IF(JunioriB!H43=3,4,IF(JunioriB!H43=4,3,IF(JunioriB!H43=5,2,IF(JunioriB!H43=6,1,0))))))*$A$2*H$1</f>
        <v>0</v>
      </c>
      <c r="I43" s="30">
        <f>IF(JunioriB!I43=1,7,IF(JunioriB!I43=2,5,IF(JunioriB!I43=3,4,IF(JunioriB!I43=4,3,IF(JunioriB!I43=5,2,IF(JunioriB!I43=6,1,0))))))*$A$2*I$1</f>
        <v>0</v>
      </c>
      <c r="J43" s="30">
        <f>IF(JunioriB!J43=1,7,IF(JunioriB!J43=2,5,IF(JunioriB!J43=3,4,IF(JunioriB!J43=4,3,IF(JunioriB!J43=5,2,IF(JunioriB!J43=6,1,0))))))*$A$2*J$1</f>
        <v>0</v>
      </c>
      <c r="K43" s="30">
        <f>IF(JunioriB!K43=1,7,IF(JunioriB!K43=2,5,IF(JunioriB!K43=3,4,IF(JunioriB!K43=4,3,IF(JunioriB!K43=5,2,IF(JunioriB!K43=6,1,0))))))*$A$2*K$1</f>
        <v>0</v>
      </c>
      <c r="L43" s="30">
        <f t="shared" si="1"/>
        <v>0</v>
      </c>
    </row>
    <row r="44" spans="1:12" ht="12.75">
      <c r="A44" s="16">
        <v>41</v>
      </c>
      <c r="B44" t="str">
        <f>Associations!$C42</f>
        <v>VSZ</v>
      </c>
      <c r="C44" s="30">
        <f>IF(JunioriB!C44=1,7,IF(JunioriB!C44=2,5,IF(JunioriB!C44=3,4,IF(JunioriB!C44=4,3,IF(JunioriB!C44=5,2,IF(JunioriB!C44=6,1,0))))))*$A$2*C$1</f>
        <v>0</v>
      </c>
      <c r="D44" s="30">
        <f>IF(JunioriB!D44=1,7,IF(JunioriB!D44=2,5,IF(JunioriB!D44=3,4,IF(JunioriB!D44=4,3,IF(JunioriB!D44=5,2,IF(JunioriB!D44=6,1,0))))))*$A$2*D$1</f>
        <v>0</v>
      </c>
      <c r="E44" s="30">
        <f>IF(JunioriB!E44=1,7,IF(JunioriB!E44=2,5,IF(JunioriB!E44=3,4,IF(JunioriB!E44=4,3,IF(JunioriB!E44=5,2,IF(JunioriB!E44=6,1,0))))))*$A$2*E$1</f>
        <v>0</v>
      </c>
      <c r="F44" s="30">
        <f>IF(JunioriB!F44=1,7,IF(JunioriB!F44=2,5,IF(JunioriB!F44=3,4,IF(JunioriB!F44=4,3,IF(JunioriB!F44=5,2,IF(JunioriB!F44=6,1,0))))))*$A$2*F$1</f>
        <v>0</v>
      </c>
      <c r="G44" s="30">
        <f>IF(JunioriB!G44=1,7,IF(JunioriB!G44=2,5,IF(JunioriB!G44=3,4,IF(JunioriB!G44=4,3,IF(JunioriB!G44=5,2,IF(JunioriB!G44=6,1,0))))))*$A$2*G$1</f>
        <v>0</v>
      </c>
      <c r="H44" s="30">
        <f>IF(JunioriB!H44=1,7,IF(JunioriB!H44=2,5,IF(JunioriB!H44=3,4,IF(JunioriB!H44=4,3,IF(JunioriB!H44=5,2,IF(JunioriB!H44=6,1,0))))))*$A$2*H$1</f>
        <v>0</v>
      </c>
      <c r="I44" s="30">
        <f>IF(JunioriB!I44=1,7,IF(JunioriB!I44=2,5,IF(JunioriB!I44=3,4,IF(JunioriB!I44=4,3,IF(JunioriB!I44=5,2,IF(JunioriB!I44=6,1,0))))))*$A$2*I$1</f>
        <v>0</v>
      </c>
      <c r="J44" s="30">
        <f>IF(JunioriB!J44=1,7,IF(JunioriB!J44=2,5,IF(JunioriB!J44=3,4,IF(JunioriB!J44=4,3,IF(JunioriB!J44=5,2,IF(JunioriB!J44=6,1,0))))))*$A$2*J$1</f>
        <v>0</v>
      </c>
      <c r="K44" s="30">
        <f>IF(JunioriB!K44=1,7,IF(JunioriB!K44=2,5,IF(JunioriB!K44=3,4,IF(JunioriB!K44=4,3,IF(JunioriB!K44=5,2,IF(JunioriB!K44=6,1,0))))))*$A$2*K$1</f>
        <v>0</v>
      </c>
      <c r="L44" s="30">
        <f>SUM(C44:K44)</f>
        <v>0</v>
      </c>
    </row>
  </sheetData>
  <sheetProtection/>
  <conditionalFormatting sqref="L4:L44">
    <cfRule type="cellIs" priority="1" dxfId="0" operator="between" stopIfTrue="1">
      <formula>1</formula>
      <formula>10</formula>
    </cfRule>
    <cfRule type="cellIs" priority="2" dxfId="1" operator="between" stopIfTrue="1">
      <formula>11</formula>
      <formula>99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3" topLeftCell="BM4" activePane="bottomLeft" state="frozen"/>
      <selection pane="topLeft" activeCell="A1" sqref="A1"/>
      <selection pane="bottomLeft" activeCell="N24" sqref="N24"/>
    </sheetView>
  </sheetViews>
  <sheetFormatPr defaultColWidth="9.140625" defaultRowHeight="12.75"/>
  <cols>
    <col min="1" max="1" width="6.7109375" style="16" customWidth="1"/>
    <col min="3" max="14" width="9.140625" style="16" customWidth="1"/>
  </cols>
  <sheetData>
    <row r="1" spans="3:14" ht="12.75">
      <c r="C1" s="25">
        <f>IF(LEFT(C$3,1)="1",0.8,IF(LEFT(C$3,1)="2",1,IF(LEFT(C$3,1)="4",1.4,IF(LEFT(C$3,1)="8",2,0))))</f>
        <v>1</v>
      </c>
      <c r="D1" s="25">
        <f aca="true" t="shared" si="0" ref="D1:N1">IF(LEFT(D$3,1)="1",0.8,IF(LEFT(D$3,1)="2",1,IF(LEFT(D$3,1)="4",1.4,IF(LEFT(D$3,1)="8",2,0))))</f>
        <v>1</v>
      </c>
      <c r="E1" s="25">
        <f t="shared" si="0"/>
        <v>0.8</v>
      </c>
      <c r="F1" s="25">
        <f t="shared" si="0"/>
        <v>1.4</v>
      </c>
      <c r="G1" s="25">
        <f t="shared" si="0"/>
        <v>1</v>
      </c>
      <c r="H1" s="25">
        <f t="shared" si="0"/>
        <v>1</v>
      </c>
      <c r="I1" s="25">
        <f t="shared" si="0"/>
        <v>0.8</v>
      </c>
      <c r="J1" s="25">
        <f t="shared" si="0"/>
        <v>1.4</v>
      </c>
      <c r="K1" s="25">
        <f t="shared" si="0"/>
        <v>1.4</v>
      </c>
      <c r="L1" s="25">
        <f t="shared" si="0"/>
        <v>0.8</v>
      </c>
      <c r="M1" s="25">
        <f t="shared" si="0"/>
        <v>0.8</v>
      </c>
      <c r="N1" s="25">
        <f t="shared" si="0"/>
        <v>2</v>
      </c>
    </row>
    <row r="2" spans="1:14" ht="12.75">
      <c r="A2" s="27">
        <v>0.8</v>
      </c>
      <c r="B2" s="11" t="s">
        <v>138</v>
      </c>
      <c r="C2" s="21">
        <v>101</v>
      </c>
      <c r="D2" s="21">
        <v>103</v>
      </c>
      <c r="E2" s="21">
        <v>104</v>
      </c>
      <c r="F2" s="21">
        <v>106</v>
      </c>
      <c r="G2" s="21">
        <v>107</v>
      </c>
      <c r="H2" s="21">
        <v>108</v>
      </c>
      <c r="I2" s="21">
        <v>109</v>
      </c>
      <c r="J2" s="21">
        <v>204</v>
      </c>
      <c r="K2" s="21">
        <v>205</v>
      </c>
      <c r="L2" s="21">
        <v>212</v>
      </c>
      <c r="M2" s="21">
        <v>213</v>
      </c>
      <c r="N2" s="21">
        <v>217</v>
      </c>
    </row>
    <row r="3" spans="1:14" ht="12.75">
      <c r="A3" s="17"/>
      <c r="B3" s="2" t="s">
        <v>137</v>
      </c>
      <c r="C3" s="19" t="s">
        <v>196</v>
      </c>
      <c r="D3" s="19" t="s">
        <v>182</v>
      </c>
      <c r="E3" s="19" t="s">
        <v>147</v>
      </c>
      <c r="F3" s="19" t="s">
        <v>148</v>
      </c>
      <c r="G3" s="19" t="s">
        <v>149</v>
      </c>
      <c r="H3" s="19" t="s">
        <v>150</v>
      </c>
      <c r="I3" s="19" t="s">
        <v>151</v>
      </c>
      <c r="J3" s="19" t="s">
        <v>179</v>
      </c>
      <c r="K3" s="19" t="s">
        <v>178</v>
      </c>
      <c r="L3" s="19" t="s">
        <v>146</v>
      </c>
      <c r="M3" s="19" t="s">
        <v>181</v>
      </c>
      <c r="N3" s="19" t="s">
        <v>177</v>
      </c>
    </row>
    <row r="4" spans="1:2" ht="12.75">
      <c r="A4" s="16">
        <v>1</v>
      </c>
      <c r="B4" t="str">
        <f>Associations!$C2</f>
        <v>ARU</v>
      </c>
    </row>
    <row r="5" spans="1:2" ht="12.75">
      <c r="A5" s="16">
        <v>2</v>
      </c>
      <c r="B5" t="str">
        <f>Associations!$C3</f>
        <v>BAR</v>
      </c>
    </row>
    <row r="6" spans="1:2" ht="12.75">
      <c r="A6" s="16">
        <v>3</v>
      </c>
      <c r="B6" t="str">
        <f>Associations!$C4</f>
        <v>BILJ</v>
      </c>
    </row>
    <row r="7" spans="1:2" ht="12.75">
      <c r="A7" s="16">
        <v>4</v>
      </c>
      <c r="B7" t="str">
        <f>Associations!$C5</f>
        <v>BIO</v>
      </c>
    </row>
    <row r="8" spans="1:14" ht="12.75">
      <c r="A8" s="16">
        <v>5</v>
      </c>
      <c r="B8" t="str">
        <f>Associations!$C6</f>
        <v>CRO</v>
      </c>
      <c r="C8" s="31"/>
      <c r="D8" s="31"/>
      <c r="E8" s="31"/>
      <c r="F8" s="31"/>
      <c r="G8" s="31">
        <v>2</v>
      </c>
      <c r="H8" s="31"/>
      <c r="I8" s="31"/>
      <c r="J8" s="31"/>
      <c r="K8" s="31">
        <v>3</v>
      </c>
      <c r="L8" s="31"/>
      <c r="M8" s="31"/>
      <c r="N8" s="31"/>
    </row>
    <row r="9" spans="1:14" ht="12.75">
      <c r="A9" s="16">
        <v>6</v>
      </c>
      <c r="B9" t="str">
        <f>Associations!$C7</f>
        <v>DUP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2.75">
      <c r="A10" s="16">
        <v>7</v>
      </c>
      <c r="B10" t="str">
        <f>Associations!$C8</f>
        <v>GLA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2.75">
      <c r="A11" s="16">
        <v>8</v>
      </c>
      <c r="B11" t="str">
        <f>Associations!$C9</f>
        <v>GUS</v>
      </c>
      <c r="C11" s="31"/>
      <c r="D11" s="31"/>
      <c r="E11" s="31"/>
      <c r="F11" s="31">
        <v>3</v>
      </c>
      <c r="G11" s="31"/>
      <c r="H11" s="31"/>
      <c r="I11" s="31"/>
      <c r="J11" s="31">
        <v>2</v>
      </c>
      <c r="K11" s="31"/>
      <c r="L11" s="31"/>
      <c r="M11" s="31"/>
      <c r="N11" s="31"/>
    </row>
    <row r="12" spans="1:14" ht="12.75">
      <c r="A12" s="16">
        <v>9</v>
      </c>
      <c r="B12" t="str">
        <f>Associations!$C10</f>
        <v>HID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2.75">
      <c r="A13" s="16">
        <v>10</v>
      </c>
      <c r="B13" t="str">
        <f>Associations!$C11</f>
        <v>IKT</v>
      </c>
      <c r="C13" s="31"/>
      <c r="D13" s="31"/>
      <c r="E13" s="31">
        <v>2</v>
      </c>
      <c r="F13" s="31">
        <v>1</v>
      </c>
      <c r="G13" s="31"/>
      <c r="H13" s="31">
        <v>3</v>
      </c>
      <c r="I13" s="31"/>
      <c r="J13" s="31">
        <v>1</v>
      </c>
      <c r="K13" s="31"/>
      <c r="L13" s="31">
        <v>1</v>
      </c>
      <c r="M13" s="31"/>
      <c r="N13" s="31">
        <v>1</v>
      </c>
    </row>
    <row r="14" spans="1:14" ht="12.75">
      <c r="A14" s="16">
        <v>11</v>
      </c>
      <c r="B14" t="str">
        <f>Associations!$C12</f>
        <v>IST</v>
      </c>
      <c r="C14" s="31">
        <v>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>
      <c r="A15" s="16">
        <v>12</v>
      </c>
      <c r="B15" t="str">
        <f>Associations!$C13</f>
        <v>JRI</v>
      </c>
      <c r="C15" s="31"/>
      <c r="D15" s="31"/>
      <c r="E15" s="31"/>
      <c r="F15" s="31"/>
      <c r="G15" s="31"/>
      <c r="H15" s="31">
        <v>1</v>
      </c>
      <c r="I15" s="31"/>
      <c r="J15" s="31"/>
      <c r="K15" s="31"/>
      <c r="L15" s="31"/>
      <c r="M15" s="31"/>
      <c r="N15" s="31"/>
    </row>
    <row r="16" spans="1:14" ht="12.75">
      <c r="A16" s="16">
        <v>13</v>
      </c>
      <c r="B16" t="str">
        <f>Associations!$C14</f>
        <v>JZD</v>
      </c>
      <c r="C16" s="31"/>
      <c r="D16" s="31"/>
      <c r="E16" s="31"/>
      <c r="F16" s="31">
        <v>2</v>
      </c>
      <c r="G16" s="31"/>
      <c r="H16" s="31"/>
      <c r="I16" s="31"/>
      <c r="J16" s="31"/>
      <c r="K16" s="31"/>
      <c r="L16" s="31"/>
      <c r="M16" s="31"/>
      <c r="N16" s="31">
        <v>2</v>
      </c>
    </row>
    <row r="17" spans="1:14" ht="12.75">
      <c r="A17" s="16">
        <v>14</v>
      </c>
      <c r="B17" t="str">
        <f>Associations!$C15</f>
        <v>JAR</v>
      </c>
      <c r="C17" s="31">
        <v>3</v>
      </c>
      <c r="D17" s="31">
        <v>3</v>
      </c>
      <c r="E17" s="31"/>
      <c r="F17" s="31"/>
      <c r="G17" s="31"/>
      <c r="H17" s="31"/>
      <c r="I17" s="31"/>
      <c r="J17" s="31"/>
      <c r="K17" s="31"/>
      <c r="L17" s="31"/>
      <c r="M17" s="31">
        <v>2</v>
      </c>
      <c r="N17" s="31"/>
    </row>
    <row r="18" spans="1:14" ht="12.75">
      <c r="A18" s="16">
        <v>15</v>
      </c>
      <c r="B18" t="str">
        <f>Associations!$C16</f>
        <v>JEL</v>
      </c>
      <c r="C18" s="31"/>
      <c r="D18" s="31"/>
      <c r="E18" s="31"/>
      <c r="F18" s="31"/>
      <c r="G18" s="31"/>
      <c r="H18" s="31"/>
      <c r="I18" s="31">
        <v>2</v>
      </c>
      <c r="J18" s="31"/>
      <c r="K18" s="31"/>
      <c r="L18" s="31"/>
      <c r="M18" s="31"/>
      <c r="N18" s="31"/>
    </row>
    <row r="19" spans="1:14" ht="12.75">
      <c r="A19" s="16">
        <v>16</v>
      </c>
      <c r="B19" t="str">
        <f>Associations!$C17</f>
        <v>KAŠ</v>
      </c>
      <c r="C19" s="31"/>
      <c r="D19" s="31"/>
      <c r="E19" s="31">
        <v>3</v>
      </c>
      <c r="F19" s="31"/>
      <c r="G19" s="31"/>
      <c r="H19" s="31"/>
      <c r="I19" s="31">
        <v>1</v>
      </c>
      <c r="J19" s="31"/>
      <c r="K19" s="31">
        <v>1</v>
      </c>
      <c r="L19" s="31"/>
      <c r="M19" s="31"/>
      <c r="N19" s="31"/>
    </row>
    <row r="20" spans="1:14" ht="12.75">
      <c r="A20" s="16">
        <v>17</v>
      </c>
      <c r="B20" t="str">
        <f>Associations!$C18</f>
        <v>KOR</v>
      </c>
      <c r="C20" s="31"/>
      <c r="D20" s="31">
        <v>2</v>
      </c>
      <c r="E20" s="31">
        <v>1</v>
      </c>
      <c r="F20" s="31"/>
      <c r="G20" s="31"/>
      <c r="H20" s="31"/>
      <c r="I20" s="31"/>
      <c r="J20" s="31"/>
      <c r="K20" s="31"/>
      <c r="L20" s="31"/>
      <c r="M20" s="31">
        <v>1</v>
      </c>
      <c r="N20" s="31"/>
    </row>
    <row r="21" spans="1:14" ht="12.75">
      <c r="A21" s="16">
        <v>18</v>
      </c>
      <c r="B21" t="str">
        <f>Associations!$C19</f>
        <v>KRK</v>
      </c>
      <c r="C21" s="31">
        <v>2</v>
      </c>
      <c r="D21" s="31"/>
      <c r="E21" s="31"/>
      <c r="F21" s="31">
        <v>4</v>
      </c>
      <c r="G21" s="31"/>
      <c r="H21" s="31"/>
      <c r="I21" s="31"/>
      <c r="J21" s="31">
        <v>3</v>
      </c>
      <c r="K21" s="31"/>
      <c r="L21" s="31"/>
      <c r="M21" s="31">
        <v>3</v>
      </c>
      <c r="N21" s="31"/>
    </row>
    <row r="22" spans="1:14" ht="12.75">
      <c r="A22" s="16">
        <v>19</v>
      </c>
      <c r="B22" t="str">
        <f>Associations!$C20</f>
        <v>MED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2.75">
      <c r="A23" s="16">
        <v>20</v>
      </c>
      <c r="B23" t="str">
        <f>Associations!$C21</f>
        <v>MLA</v>
      </c>
      <c r="C23" s="31"/>
      <c r="D23" s="31">
        <v>1</v>
      </c>
      <c r="E23" s="31"/>
      <c r="F23" s="31"/>
      <c r="G23" s="31">
        <v>3</v>
      </c>
      <c r="H23" s="31">
        <v>2</v>
      </c>
      <c r="I23" s="31">
        <v>4</v>
      </c>
      <c r="J23" s="31"/>
      <c r="K23" s="31">
        <v>2</v>
      </c>
      <c r="L23" s="31"/>
      <c r="M23" s="31">
        <v>4</v>
      </c>
      <c r="N23" s="31">
        <v>3</v>
      </c>
    </row>
    <row r="24" spans="1:14" ht="12.75">
      <c r="A24" s="16">
        <v>21</v>
      </c>
      <c r="B24" t="str">
        <f>Associations!$C22</f>
        <v>MOR</v>
      </c>
      <c r="C24" s="31"/>
      <c r="D24" s="31"/>
      <c r="E24" s="31"/>
      <c r="F24" s="31"/>
      <c r="G24" s="31"/>
      <c r="H24" s="31"/>
      <c r="I24" s="31"/>
      <c r="J24" s="31"/>
      <c r="K24" s="31">
        <v>4</v>
      </c>
      <c r="L24" s="31"/>
      <c r="M24" s="31"/>
      <c r="N24" s="31"/>
    </row>
    <row r="25" spans="1:14" ht="12.75">
      <c r="A25" s="16">
        <v>22</v>
      </c>
      <c r="B25" t="str">
        <f>Associations!$C23</f>
        <v>NEP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2.75">
      <c r="A26" s="16">
        <v>23</v>
      </c>
      <c r="B26" t="str">
        <f>Associations!$C24</f>
        <v>NGU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2.75">
      <c r="A27" s="16">
        <v>24</v>
      </c>
      <c r="B27" t="str">
        <f>Associations!$C25</f>
        <v>NOV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2.75">
      <c r="A28" s="16">
        <v>25</v>
      </c>
      <c r="B28" t="str">
        <f>Associations!$C26</f>
        <v>OMI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2.75">
      <c r="A29" s="16">
        <v>26</v>
      </c>
      <c r="B29" t="str">
        <f>Associations!$C27</f>
        <v>OŠJ</v>
      </c>
      <c r="C29" s="31"/>
      <c r="D29" s="31"/>
      <c r="E29" s="31"/>
      <c r="F29" s="31"/>
      <c r="G29" s="31"/>
      <c r="H29" s="31"/>
      <c r="I29" s="31">
        <v>3</v>
      </c>
      <c r="J29" s="31"/>
      <c r="K29" s="31"/>
      <c r="L29" s="31"/>
      <c r="M29" s="31"/>
      <c r="N29" s="31"/>
    </row>
    <row r="30" spans="1:14" ht="12.75">
      <c r="A30" s="16">
        <v>27</v>
      </c>
      <c r="B30" t="str">
        <f>Associations!$C28</f>
        <v>PUR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2.75">
      <c r="A31" s="16">
        <v>28</v>
      </c>
      <c r="B31" t="str">
        <f>Associations!$C29</f>
        <v>SAB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2.75">
      <c r="A32" s="16">
        <v>29</v>
      </c>
      <c r="B32" t="str">
        <f>Associations!$C30</f>
        <v>SAV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>
      <c r="A33" s="16">
        <v>30</v>
      </c>
      <c r="B33" t="str">
        <f>Associations!$C31</f>
        <v>KRŠ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>
      <c r="A34" s="16">
        <v>31</v>
      </c>
      <c r="B34" t="str">
        <f>Associations!$C32</f>
        <v>TIS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75">
      <c r="A35" s="16">
        <v>32</v>
      </c>
      <c r="B35" t="str">
        <f>Associations!$C33</f>
        <v>TOR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2.75">
      <c r="A36" s="16">
        <v>33</v>
      </c>
      <c r="B36" t="str">
        <f>Associations!$C34</f>
        <v>TRE</v>
      </c>
      <c r="C36" s="31"/>
      <c r="D36" s="31"/>
      <c r="E36" s="31"/>
      <c r="F36" s="31"/>
      <c r="G36" s="31">
        <v>1</v>
      </c>
      <c r="H36" s="31"/>
      <c r="I36" s="31"/>
      <c r="J36" s="31"/>
      <c r="K36" s="31"/>
      <c r="L36" s="31"/>
      <c r="M36" s="31"/>
      <c r="N36" s="31"/>
    </row>
    <row r="37" spans="1:14" ht="12.75">
      <c r="A37" s="16">
        <v>34</v>
      </c>
      <c r="B37" t="str">
        <f>Associations!$C35</f>
        <v>VRL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2.75">
      <c r="A38" s="16">
        <v>35</v>
      </c>
      <c r="B38" t="str">
        <f>Associations!$C36</f>
        <v>VUK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2.75">
      <c r="A39" s="16">
        <v>36</v>
      </c>
      <c r="B39" t="str">
        <f>Associations!$C37</f>
        <v>ZAG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2.75">
      <c r="A40" s="16">
        <v>37</v>
      </c>
      <c r="B40" t="str">
        <f>Associations!$C38</f>
        <v>VSD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2.75">
      <c r="A41" s="16">
        <v>38</v>
      </c>
      <c r="B41" t="str">
        <f>Associations!$C39</f>
        <v>VSIŽ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2.75">
      <c r="A42" s="16">
        <v>39</v>
      </c>
      <c r="B42" t="str">
        <f>Associations!$C40</f>
        <v>VSDNŽ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2.75">
      <c r="A43" s="16">
        <v>40</v>
      </c>
      <c r="B43" t="str">
        <f>Associations!$C41</f>
        <v>VSŽSD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2" ht="12.75">
      <c r="A44" s="16">
        <v>41</v>
      </c>
      <c r="B44" t="str">
        <f>Associations!$C42</f>
        <v>VSZ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3" sqref="A3:O44"/>
    </sheetView>
  </sheetViews>
  <sheetFormatPr defaultColWidth="9.140625" defaultRowHeight="12.75"/>
  <cols>
    <col min="1" max="1" width="6.7109375" style="16" customWidth="1"/>
    <col min="3" max="14" width="9.140625" style="16" customWidth="1"/>
  </cols>
  <sheetData>
    <row r="1" spans="3:14" ht="12.75">
      <c r="C1" s="25">
        <f aca="true" t="shared" si="0" ref="C1:N1">IF(LEFT(C$3,1)="1",0.8,IF(LEFT(C$3,1)="2",1,IF(LEFT(C$3,1)="4",1.4,IF(LEFT(C$3,1)="8",2,0))))</f>
        <v>1</v>
      </c>
      <c r="D1" s="25">
        <f t="shared" si="0"/>
        <v>1</v>
      </c>
      <c r="E1" s="25">
        <f t="shared" si="0"/>
        <v>0.8</v>
      </c>
      <c r="F1" s="25">
        <f t="shared" si="0"/>
        <v>1.4</v>
      </c>
      <c r="G1" s="25">
        <f t="shared" si="0"/>
        <v>1</v>
      </c>
      <c r="H1" s="25">
        <f t="shared" si="0"/>
        <v>1</v>
      </c>
      <c r="I1" s="25">
        <f t="shared" si="0"/>
        <v>0.8</v>
      </c>
      <c r="J1" s="25">
        <f t="shared" si="0"/>
        <v>1.4</v>
      </c>
      <c r="K1" s="25">
        <f t="shared" si="0"/>
        <v>1.4</v>
      </c>
      <c r="L1" s="25">
        <f t="shared" si="0"/>
        <v>0.8</v>
      </c>
      <c r="M1" s="25">
        <f t="shared" si="0"/>
        <v>0.8</v>
      </c>
      <c r="N1" s="25">
        <f t="shared" si="0"/>
        <v>2</v>
      </c>
    </row>
    <row r="2" spans="1:14" ht="12.75">
      <c r="A2" s="27">
        <v>0.8</v>
      </c>
      <c r="B2" s="11" t="s">
        <v>138</v>
      </c>
      <c r="C2" s="34">
        <v>101</v>
      </c>
      <c r="D2" s="34">
        <v>103</v>
      </c>
      <c r="E2" s="34">
        <v>104</v>
      </c>
      <c r="F2" s="34">
        <v>106</v>
      </c>
      <c r="G2" s="34">
        <v>107</v>
      </c>
      <c r="H2" s="34">
        <v>108</v>
      </c>
      <c r="I2" s="34">
        <v>109</v>
      </c>
      <c r="J2" s="34">
        <v>204</v>
      </c>
      <c r="K2" s="34">
        <v>205</v>
      </c>
      <c r="L2" s="34">
        <v>212</v>
      </c>
      <c r="M2" s="34">
        <v>213</v>
      </c>
      <c r="N2" s="34">
        <v>217</v>
      </c>
    </row>
    <row r="3" spans="1:15" ht="12.75">
      <c r="A3" s="17"/>
      <c r="B3" s="2" t="s">
        <v>137</v>
      </c>
      <c r="C3" s="34" t="s">
        <v>196</v>
      </c>
      <c r="D3" s="34" t="s">
        <v>182</v>
      </c>
      <c r="E3" s="34" t="s">
        <v>147</v>
      </c>
      <c r="F3" s="34" t="s">
        <v>148</v>
      </c>
      <c r="G3" s="34" t="s">
        <v>149</v>
      </c>
      <c r="H3" s="34" t="s">
        <v>150</v>
      </c>
      <c r="I3" s="34" t="s">
        <v>151</v>
      </c>
      <c r="J3" s="34" t="s">
        <v>179</v>
      </c>
      <c r="K3" s="34" t="s">
        <v>178</v>
      </c>
      <c r="L3" s="34" t="s">
        <v>146</v>
      </c>
      <c r="M3" s="34" t="s">
        <v>181</v>
      </c>
      <c r="N3" s="34" t="s">
        <v>177</v>
      </c>
      <c r="O3" s="17" t="s">
        <v>187</v>
      </c>
    </row>
    <row r="4" spans="1:15" ht="12.75">
      <c r="A4" s="16">
        <v>1</v>
      </c>
      <c r="B4" t="str">
        <f>Associations!$C2</f>
        <v>ARU</v>
      </c>
      <c r="C4" s="30">
        <f>IF(JunioriA!C4=1,7,IF(JunioriA!C4=2,5,IF(JunioriA!C4=3,4,IF(JunioriA!C4=4,3,IF(JunioriA!C4=5,2,IF(JunioriA!C4=6,1,0))))))*$A$2*C$1</f>
        <v>0</v>
      </c>
      <c r="D4" s="30">
        <f>IF(JunioriA!D4=1,7,IF(JunioriA!D4=2,5,IF(JunioriA!D4=3,4,IF(JunioriA!D4=4,3,IF(JunioriA!D4=5,2,IF(JunioriA!D4=6,1,0))))))*$A$2*D$1</f>
        <v>0</v>
      </c>
      <c r="E4" s="30">
        <f>IF(JunioriA!E4=1,7,IF(JunioriA!E4=2,5,IF(JunioriA!E4=3,4,IF(JunioriA!E4=4,3,IF(JunioriA!E4=5,2,IF(JunioriA!E4=6,1,0))))))*$A$2*E$1</f>
        <v>0</v>
      </c>
      <c r="F4" s="30">
        <f>IF(JunioriA!F4=1,7,IF(JunioriA!F4=2,5,IF(JunioriA!F4=3,4,IF(JunioriA!F4=4,3,IF(JunioriA!F4=5,2,IF(JunioriA!F4=6,1,0))))))*$A$2*F$1</f>
        <v>0</v>
      </c>
      <c r="G4" s="30">
        <f>IF(JunioriA!G4=1,7,IF(JunioriA!G4=2,5,IF(JunioriA!G4=3,4,IF(JunioriA!G4=4,3,IF(JunioriA!G4=5,2,IF(JunioriA!G4=6,1,0))))))*$A$2*G$1</f>
        <v>0</v>
      </c>
      <c r="H4" s="30">
        <f>IF(JunioriA!H4=1,7,IF(JunioriA!H4=2,5,IF(JunioriA!H4=3,4,IF(JunioriA!H4=4,3,IF(JunioriA!H4=5,2,IF(JunioriA!H4=6,1,0))))))*$A$2*H$1</f>
        <v>0</v>
      </c>
      <c r="I4" s="30">
        <f>IF(JunioriA!I4=1,7,IF(JunioriA!I4=2,5,IF(JunioriA!I4=3,4,IF(JunioriA!I4=4,3,IF(JunioriA!I4=5,2,IF(JunioriA!I4=6,1,0))))))*$A$2*I$1</f>
        <v>0</v>
      </c>
      <c r="J4" s="30">
        <f>IF(JunioriA!J4=1,7,IF(JunioriA!J4=2,5,IF(JunioriA!J4=3,4,IF(JunioriA!J4=4,3,IF(JunioriA!J4=5,2,IF(JunioriA!J4=6,1,0))))))*$A$2*J$1</f>
        <v>0</v>
      </c>
      <c r="K4" s="30">
        <f>IF(JunioriA!K4=1,7,IF(JunioriA!K4=2,5,IF(JunioriA!K4=3,4,IF(JunioriA!K4=4,3,IF(JunioriA!K4=5,2,IF(JunioriA!K4=6,1,0))))))*$A$2*K$1</f>
        <v>0</v>
      </c>
      <c r="L4" s="30">
        <f>IF(JunioriA!L4=1,7,IF(JunioriA!L4=2,5,IF(JunioriA!L4=3,4,IF(JunioriA!L4=4,3,IF(JunioriA!L4=5,2,IF(JunioriA!L4=6,1,0))))))*$A$2*L$1</f>
        <v>0</v>
      </c>
      <c r="M4" s="30">
        <f>IF(JunioriA!M4=1,7,IF(JunioriA!M4=2,5,IF(JunioriA!M4=3,4,IF(JunioriA!M4=4,3,IF(JunioriA!M4=5,2,IF(JunioriA!M4=6,1,0))))))*$A$2*M$1</f>
        <v>0</v>
      </c>
      <c r="N4" s="30">
        <f>IF(JunioriA!N4=1,7,IF(JunioriA!N4=2,5,IF(JunioriA!N4=3,4,IF(JunioriA!N4=4,3,IF(JunioriA!N4=5,2,IF(JunioriA!N4=6,1,0))))))*$A$2*N$1</f>
        <v>0</v>
      </c>
      <c r="O4" s="30">
        <f>SUM(C4:N4)</f>
        <v>0</v>
      </c>
    </row>
    <row r="5" spans="1:15" ht="12.75">
      <c r="A5" s="16">
        <v>2</v>
      </c>
      <c r="B5" t="str">
        <f>Associations!$C3</f>
        <v>BAR</v>
      </c>
      <c r="C5" s="30">
        <f>IF(JunioriA!C4=1,7,IF(JunioriA!C4=2,5,IF(JunioriA!C4=3,4,IF(JunioriA!C4=4,3,IF(JunioriA!C4=5,2,IF(JunioriA!C4=6,1,0))))))*$A$2*C$1</f>
        <v>0</v>
      </c>
      <c r="D5" s="30">
        <f>IF(JunioriA!D4=1,7,IF(JunioriA!D4=2,5,IF(JunioriA!D4=3,4,IF(JunioriA!D4=4,3,IF(JunioriA!D4=5,2,IF(JunioriA!D4=6,1,0))))))*$A$2*D$1</f>
        <v>0</v>
      </c>
      <c r="E5" s="30">
        <f>IF(JunioriA!E4=1,7,IF(JunioriA!E4=2,5,IF(JunioriA!E4=3,4,IF(JunioriA!E4=4,3,IF(JunioriA!E4=5,2,IF(JunioriA!E4=6,1,0))))))*$A$2*E$1</f>
        <v>0</v>
      </c>
      <c r="F5" s="30">
        <f>IF(JunioriA!F4=1,7,IF(JunioriA!F4=2,5,IF(JunioriA!F4=3,4,IF(JunioriA!F4=4,3,IF(JunioriA!F4=5,2,IF(JunioriA!F4=6,1,0))))))*$A$2*F$1</f>
        <v>0</v>
      </c>
      <c r="G5" s="30">
        <f>IF(JunioriA!G4=1,7,IF(JunioriA!G4=2,5,IF(JunioriA!G4=3,4,IF(JunioriA!G4=4,3,IF(JunioriA!G4=5,2,IF(JunioriA!G4=6,1,0))))))*$A$2*G$1</f>
        <v>0</v>
      </c>
      <c r="H5" s="30">
        <f>IF(JunioriA!H4=1,7,IF(JunioriA!H4=2,5,IF(JunioriA!H4=3,4,IF(JunioriA!H4=4,3,IF(JunioriA!H4=5,2,IF(JunioriA!H4=6,1,0))))))*$A$2*H$1</f>
        <v>0</v>
      </c>
      <c r="I5" s="30">
        <f>IF(JunioriA!I4=1,7,IF(JunioriA!I4=2,5,IF(JunioriA!I4=3,4,IF(JunioriA!I4=4,3,IF(JunioriA!I4=5,2,IF(JunioriA!I4=6,1,0))))))*$A$2*I$1</f>
        <v>0</v>
      </c>
      <c r="J5" s="30">
        <f>IF(JunioriA!J4=1,7,IF(JunioriA!J4=2,5,IF(JunioriA!J4=3,4,IF(JunioriA!J4=4,3,IF(JunioriA!J4=5,2,IF(JunioriA!J4=6,1,0))))))*$A$2*J$1</f>
        <v>0</v>
      </c>
      <c r="K5" s="30">
        <f>IF(JunioriA!K4=1,7,IF(JunioriA!K4=2,5,IF(JunioriA!K4=3,4,IF(JunioriA!K4=4,3,IF(JunioriA!K4=5,2,IF(JunioriA!K4=6,1,0))))))*$A$2*K$1</f>
        <v>0</v>
      </c>
      <c r="L5" s="30">
        <f>IF(JunioriA!L4=1,7,IF(JunioriA!L4=2,5,IF(JunioriA!L4=3,4,IF(JunioriA!L4=4,3,IF(JunioriA!L4=5,2,IF(JunioriA!L4=6,1,0))))))*$A$2*L$1</f>
        <v>0</v>
      </c>
      <c r="M5" s="30">
        <f>IF(JunioriA!M4=1,7,IF(JunioriA!M4=2,5,IF(JunioriA!M4=3,4,IF(JunioriA!M4=4,3,IF(JunioriA!M4=5,2,IF(JunioriA!M4=6,1,0))))))*$A$2*M$1</f>
        <v>0</v>
      </c>
      <c r="N5" s="30">
        <f>IF(JunioriA!N4=1,7,IF(JunioriA!N4=2,5,IF(JunioriA!N4=3,4,IF(JunioriA!N4=4,3,IF(JunioriA!N4=5,2,IF(JunioriA!N4=6,1,0))))))*$A$2*N$1</f>
        <v>0</v>
      </c>
      <c r="O5" s="30">
        <f>SUM(C5:N5)</f>
        <v>0</v>
      </c>
    </row>
    <row r="6" spans="1:15" ht="12.75">
      <c r="A6" s="16">
        <v>3</v>
      </c>
      <c r="B6" t="str">
        <f>Associations!$C4</f>
        <v>BILJ</v>
      </c>
      <c r="C6" s="30">
        <f>IF(JunioriA!C6=1,7,IF(JunioriA!C6=2,5,IF(JunioriA!C6=3,4,IF(JunioriA!C6=4,3,IF(JunioriA!C6=5,2,IF(JunioriA!C6=6,1,0))))))*$A$2*C$1</f>
        <v>0</v>
      </c>
      <c r="D6" s="30">
        <f>IF(JunioriA!D6=1,7,IF(JunioriA!D6=2,5,IF(JunioriA!D6=3,4,IF(JunioriA!D6=4,3,IF(JunioriA!D6=5,2,IF(JunioriA!D6=6,1,0))))))*$A$2*D$1</f>
        <v>0</v>
      </c>
      <c r="E6" s="30">
        <f>IF(JunioriA!E6=1,7,IF(JunioriA!E6=2,5,IF(JunioriA!E6=3,4,IF(JunioriA!E6=4,3,IF(JunioriA!E6=5,2,IF(JunioriA!E6=6,1,0))))))*$A$2*E$1</f>
        <v>0</v>
      </c>
      <c r="F6" s="30">
        <f>IF(JunioriA!F6=1,7,IF(JunioriA!F6=2,5,IF(JunioriA!F6=3,4,IF(JunioriA!F6=4,3,IF(JunioriA!F6=5,2,IF(JunioriA!F6=6,1,0))))))*$A$2*F$1</f>
        <v>0</v>
      </c>
      <c r="G6" s="30">
        <f>IF(JunioriA!G6=1,7,IF(JunioriA!G6=2,5,IF(JunioriA!G6=3,4,IF(JunioriA!G6=4,3,IF(JunioriA!G6=5,2,IF(JunioriA!G6=6,1,0))))))*$A$2*G$1</f>
        <v>0</v>
      </c>
      <c r="H6" s="30">
        <f>IF(JunioriA!H6=1,7,IF(JunioriA!H6=2,5,IF(JunioriA!H6=3,4,IF(JunioriA!H6=4,3,IF(JunioriA!H6=5,2,IF(JunioriA!H6=6,1,0))))))*$A$2*H$1</f>
        <v>0</v>
      </c>
      <c r="I6" s="30">
        <f>IF(JunioriA!I6=1,7,IF(JunioriA!I6=2,5,IF(JunioriA!I6=3,4,IF(JunioriA!I6=4,3,IF(JunioriA!I6=5,2,IF(JunioriA!I6=6,1,0))))))*$A$2*I$1</f>
        <v>0</v>
      </c>
      <c r="J6" s="30">
        <f>IF(JunioriA!J6=1,7,IF(JunioriA!J6=2,5,IF(JunioriA!J6=3,4,IF(JunioriA!J6=4,3,IF(JunioriA!J6=5,2,IF(JunioriA!J6=6,1,0))))))*$A$2*J$1</f>
        <v>0</v>
      </c>
      <c r="K6" s="30">
        <f>IF(JunioriA!K6=1,7,IF(JunioriA!K6=2,5,IF(JunioriA!K6=3,4,IF(JunioriA!K6=4,3,IF(JunioriA!K6=5,2,IF(JunioriA!K6=6,1,0))))))*$A$2*K$1</f>
        <v>0</v>
      </c>
      <c r="L6" s="30">
        <f>IF(JunioriA!L6=1,7,IF(JunioriA!L6=2,5,IF(JunioriA!L6=3,4,IF(JunioriA!L6=4,3,IF(JunioriA!L6=5,2,IF(JunioriA!L6=6,1,0))))))*$A$2*L$1</f>
        <v>0</v>
      </c>
      <c r="M6" s="30">
        <f>IF(JunioriA!M6=1,7,IF(JunioriA!M6=2,5,IF(JunioriA!M6=3,4,IF(JunioriA!M6=4,3,IF(JunioriA!M6=5,2,IF(JunioriA!M6=6,1,0))))))*$A$2*M$1</f>
        <v>0</v>
      </c>
      <c r="N6" s="30">
        <f>IF(JunioriA!N6=1,7,IF(JunioriA!N6=2,5,IF(JunioriA!N6=3,4,IF(JunioriA!N6=4,3,IF(JunioriA!N6=5,2,IF(JunioriA!N6=6,1,0))))))*$A$2*N$1</f>
        <v>0</v>
      </c>
      <c r="O6" s="30">
        <f aca="true" t="shared" si="1" ref="O6:O43">SUM(C6:N6)</f>
        <v>0</v>
      </c>
    </row>
    <row r="7" spans="1:15" ht="12.75">
      <c r="A7" s="16">
        <v>4</v>
      </c>
      <c r="B7" t="str">
        <f>Associations!$C5</f>
        <v>BIO</v>
      </c>
      <c r="C7" s="30">
        <f>IF(JunioriA!C7=1,7,IF(JunioriA!C7=2,5,IF(JunioriA!C7=3,4,IF(JunioriA!C7=4,3,IF(JunioriA!C7=5,2,IF(JunioriA!C7=6,1,0))))))*$A$2*C$1</f>
        <v>0</v>
      </c>
      <c r="D7" s="30">
        <f>IF(JunioriA!D7=1,7,IF(JunioriA!D7=2,5,IF(JunioriA!D7=3,4,IF(JunioriA!D7=4,3,IF(JunioriA!D7=5,2,IF(JunioriA!D7=6,1,0))))))*$A$2*D$1</f>
        <v>0</v>
      </c>
      <c r="E7" s="30">
        <f>IF(JunioriA!E7=1,7,IF(JunioriA!E7=2,5,IF(JunioriA!E7=3,4,IF(JunioriA!E7=4,3,IF(JunioriA!E7=5,2,IF(JunioriA!E7=6,1,0))))))*$A$2*E$1</f>
        <v>0</v>
      </c>
      <c r="F7" s="30">
        <f>IF(JunioriA!F7=1,7,IF(JunioriA!F7=2,5,IF(JunioriA!F7=3,4,IF(JunioriA!F7=4,3,IF(JunioriA!F7=5,2,IF(JunioriA!F7=6,1,0))))))*$A$2*F$1</f>
        <v>0</v>
      </c>
      <c r="G7" s="30">
        <f>IF(JunioriA!G7=1,7,IF(JunioriA!G7=2,5,IF(JunioriA!G7=3,4,IF(JunioriA!G7=4,3,IF(JunioriA!G7=5,2,IF(JunioriA!G7=6,1,0))))))*$A$2*G$1</f>
        <v>0</v>
      </c>
      <c r="H7" s="30">
        <f>IF(JunioriA!H7=1,7,IF(JunioriA!H7=2,5,IF(JunioriA!H7=3,4,IF(JunioriA!H7=4,3,IF(JunioriA!H7=5,2,IF(JunioriA!H7=6,1,0))))))*$A$2*H$1</f>
        <v>0</v>
      </c>
      <c r="I7" s="30">
        <f>IF(JunioriA!I7=1,7,IF(JunioriA!I7=2,5,IF(JunioriA!I7=3,4,IF(JunioriA!I7=4,3,IF(JunioriA!I7=5,2,IF(JunioriA!I7=6,1,0))))))*$A$2*I$1</f>
        <v>0</v>
      </c>
      <c r="J7" s="30">
        <f>IF(JunioriA!J7=1,7,IF(JunioriA!J7=2,5,IF(JunioriA!J7=3,4,IF(JunioriA!J7=4,3,IF(JunioriA!J7=5,2,IF(JunioriA!J7=6,1,0))))))*$A$2*J$1</f>
        <v>0</v>
      </c>
      <c r="K7" s="30">
        <f>IF(JunioriA!K7=1,7,IF(JunioriA!K7=2,5,IF(JunioriA!K7=3,4,IF(JunioriA!K7=4,3,IF(JunioriA!K7=5,2,IF(JunioriA!K7=6,1,0))))))*$A$2*K$1</f>
        <v>0</v>
      </c>
      <c r="L7" s="30">
        <f>IF(JunioriA!L7=1,7,IF(JunioriA!L7=2,5,IF(JunioriA!L7=3,4,IF(JunioriA!L7=4,3,IF(JunioriA!L7=5,2,IF(JunioriA!L7=6,1,0))))))*$A$2*L$1</f>
        <v>0</v>
      </c>
      <c r="M7" s="30">
        <f>IF(JunioriA!M7=1,7,IF(JunioriA!M7=2,5,IF(JunioriA!M7=3,4,IF(JunioriA!M7=4,3,IF(JunioriA!M7=5,2,IF(JunioriA!M7=6,1,0))))))*$A$2*M$1</f>
        <v>0</v>
      </c>
      <c r="N7" s="30">
        <f>IF(JunioriA!N7=1,7,IF(JunioriA!N7=2,5,IF(JunioriA!N7=3,4,IF(JunioriA!N7=4,3,IF(JunioriA!N7=5,2,IF(JunioriA!N7=6,1,0))))))*$A$2*N$1</f>
        <v>0</v>
      </c>
      <c r="O7" s="30">
        <f t="shared" si="1"/>
        <v>0</v>
      </c>
    </row>
    <row r="8" spans="1:15" ht="12.75">
      <c r="A8" s="16">
        <v>5</v>
      </c>
      <c r="B8" t="str">
        <f>Associations!$C6</f>
        <v>CRO</v>
      </c>
      <c r="C8" s="30">
        <f>IF(JunioriA!C8=1,7,IF(JunioriA!C8=2,5,IF(JunioriA!C8=3,4,IF(JunioriA!C8=4,3,IF(JunioriA!C8=5,2,IF(JunioriA!C8=6,1,0))))))*$A$2*C$1</f>
        <v>0</v>
      </c>
      <c r="D8" s="30">
        <f>IF(JunioriA!D8=1,7,IF(JunioriA!D8=2,5,IF(JunioriA!D8=3,4,IF(JunioriA!D8=4,3,IF(JunioriA!D8=5,2,IF(JunioriA!D8=6,1,0))))))*$A$2*D$1</f>
        <v>0</v>
      </c>
      <c r="E8" s="30">
        <f>IF(JunioriA!E8=1,7,IF(JunioriA!E8=2,5,IF(JunioriA!E8=3,4,IF(JunioriA!E8=4,3,IF(JunioriA!E8=5,2,IF(JunioriA!E8=6,1,0))))))*$A$2*E$1</f>
        <v>0</v>
      </c>
      <c r="F8" s="30">
        <f>IF(JunioriA!F8=1,7,IF(JunioriA!F8=2,5,IF(JunioriA!F8=3,4,IF(JunioriA!F8=4,3,IF(JunioriA!F8=5,2,IF(JunioriA!F8=6,1,0))))))*$A$2*F$1</f>
        <v>0</v>
      </c>
      <c r="G8" s="30">
        <f>IF(JunioriA!G8=1,7,IF(JunioriA!G8=2,5,IF(JunioriA!G8=3,4,IF(JunioriA!G8=4,3,IF(JunioriA!G8=5,2,IF(JunioriA!G8=6,1,0))))))*$A$2*G$1</f>
        <v>4</v>
      </c>
      <c r="H8" s="30">
        <f>IF(JunioriA!H8=1,7,IF(JunioriA!H8=2,5,IF(JunioriA!H8=3,4,IF(JunioriA!H8=4,3,IF(JunioriA!H8=5,2,IF(JunioriA!H8=6,1,0))))))*$A$2*H$1</f>
        <v>0</v>
      </c>
      <c r="I8" s="30">
        <f>IF(JunioriA!I8=1,7,IF(JunioriA!I8=2,5,IF(JunioriA!I8=3,4,IF(JunioriA!I8=4,3,IF(JunioriA!I8=5,2,IF(JunioriA!I8=6,1,0))))))*$A$2*I$1</f>
        <v>0</v>
      </c>
      <c r="J8" s="30">
        <f>IF(JunioriA!J8=1,7,IF(JunioriA!J8=2,5,IF(JunioriA!J8=3,4,IF(JunioriA!J8=4,3,IF(JunioriA!J8=5,2,IF(JunioriA!J8=6,1,0))))))*$A$2*J$1</f>
        <v>0</v>
      </c>
      <c r="K8" s="30">
        <f>IF(JunioriA!K8=1,7,IF(JunioriA!K8=2,5,IF(JunioriA!K8=3,4,IF(JunioriA!K8=4,3,IF(JunioriA!K8=5,2,IF(JunioriA!K8=6,1,0))))))*$A$2*K$1</f>
        <v>4.4799999999999995</v>
      </c>
      <c r="L8" s="30">
        <f>IF(JunioriA!L8=1,7,IF(JunioriA!L8=2,5,IF(JunioriA!L8=3,4,IF(JunioriA!L8=4,3,IF(JunioriA!L8=5,2,IF(JunioriA!L8=6,1,0))))))*$A$2*L$1</f>
        <v>0</v>
      </c>
      <c r="M8" s="30">
        <f>IF(JunioriA!M8=1,7,IF(JunioriA!M8=2,5,IF(JunioriA!M8=3,4,IF(JunioriA!M8=4,3,IF(JunioriA!M8=5,2,IF(JunioriA!M8=6,1,0))))))*$A$2*M$1</f>
        <v>0</v>
      </c>
      <c r="N8" s="30">
        <f>IF(JunioriA!N8=1,7,IF(JunioriA!N8=2,5,IF(JunioriA!N8=3,4,IF(JunioriA!N8=4,3,IF(JunioriA!N8=5,2,IF(JunioriA!N8=6,1,0))))))*$A$2*N$1</f>
        <v>0</v>
      </c>
      <c r="O8" s="30">
        <f t="shared" si="1"/>
        <v>8.48</v>
      </c>
    </row>
    <row r="9" spans="1:15" ht="12.75">
      <c r="A9" s="16">
        <v>6</v>
      </c>
      <c r="B9" t="str">
        <f>Associations!$C7</f>
        <v>DUP</v>
      </c>
      <c r="C9" s="30">
        <f>IF(JunioriA!C9=1,7,IF(JunioriA!C9=2,5,IF(JunioriA!C9=3,4,IF(JunioriA!C9=4,3,IF(JunioriA!C9=5,2,IF(JunioriA!C9=6,1,0))))))*$A$2*C$1</f>
        <v>0</v>
      </c>
      <c r="D9" s="30">
        <f>IF(JunioriA!D9=1,7,IF(JunioriA!D9=2,5,IF(JunioriA!D9=3,4,IF(JunioriA!D9=4,3,IF(JunioriA!D9=5,2,IF(JunioriA!D9=6,1,0))))))*$A$2*D$1</f>
        <v>0</v>
      </c>
      <c r="E9" s="30">
        <f>IF(JunioriA!E9=1,7,IF(JunioriA!E9=2,5,IF(JunioriA!E9=3,4,IF(JunioriA!E9=4,3,IF(JunioriA!E9=5,2,IF(JunioriA!E9=6,1,0))))))*$A$2*E$1</f>
        <v>0</v>
      </c>
      <c r="F9" s="30">
        <f>IF(JunioriA!F9=1,7,IF(JunioriA!F9=2,5,IF(JunioriA!F9=3,4,IF(JunioriA!F9=4,3,IF(JunioriA!F9=5,2,IF(JunioriA!F9=6,1,0))))))*$A$2*F$1</f>
        <v>0</v>
      </c>
      <c r="G9" s="30">
        <f>IF(JunioriA!G9=1,7,IF(JunioriA!G9=2,5,IF(JunioriA!G9=3,4,IF(JunioriA!G9=4,3,IF(JunioriA!G9=5,2,IF(JunioriA!G9=6,1,0))))))*$A$2*G$1</f>
        <v>0</v>
      </c>
      <c r="H9" s="30">
        <f>IF(JunioriA!H9=1,7,IF(JunioriA!H9=2,5,IF(JunioriA!H9=3,4,IF(JunioriA!H9=4,3,IF(JunioriA!H9=5,2,IF(JunioriA!H9=6,1,0))))))*$A$2*H$1</f>
        <v>0</v>
      </c>
      <c r="I9" s="30">
        <f>IF(JunioriA!I9=1,7,IF(JunioriA!I9=2,5,IF(JunioriA!I9=3,4,IF(JunioriA!I9=4,3,IF(JunioriA!I9=5,2,IF(JunioriA!I9=6,1,0))))))*$A$2*I$1</f>
        <v>0</v>
      </c>
      <c r="J9" s="30">
        <f>IF(JunioriA!J9=1,7,IF(JunioriA!J9=2,5,IF(JunioriA!J9=3,4,IF(JunioriA!J9=4,3,IF(JunioriA!J9=5,2,IF(JunioriA!J9=6,1,0))))))*$A$2*J$1</f>
        <v>0</v>
      </c>
      <c r="K9" s="30">
        <f>IF(JunioriA!K9=1,7,IF(JunioriA!K9=2,5,IF(JunioriA!K9=3,4,IF(JunioriA!K9=4,3,IF(JunioriA!K9=5,2,IF(JunioriA!K9=6,1,0))))))*$A$2*K$1</f>
        <v>0</v>
      </c>
      <c r="L9" s="30">
        <f>IF(JunioriA!L9=1,7,IF(JunioriA!L9=2,5,IF(JunioriA!L9=3,4,IF(JunioriA!L9=4,3,IF(JunioriA!L9=5,2,IF(JunioriA!L9=6,1,0))))))*$A$2*L$1</f>
        <v>0</v>
      </c>
      <c r="M9" s="30">
        <f>IF(JunioriA!M9=1,7,IF(JunioriA!M9=2,5,IF(JunioriA!M9=3,4,IF(JunioriA!M9=4,3,IF(JunioriA!M9=5,2,IF(JunioriA!M9=6,1,0))))))*$A$2*M$1</f>
        <v>0</v>
      </c>
      <c r="N9" s="30">
        <f>IF(JunioriA!N9=1,7,IF(JunioriA!N9=2,5,IF(JunioriA!N9=3,4,IF(JunioriA!N9=4,3,IF(JunioriA!N9=5,2,IF(JunioriA!N9=6,1,0))))))*$A$2*N$1</f>
        <v>0</v>
      </c>
      <c r="O9" s="30">
        <f t="shared" si="1"/>
        <v>0</v>
      </c>
    </row>
    <row r="10" spans="1:15" ht="12.75">
      <c r="A10" s="16">
        <v>7</v>
      </c>
      <c r="B10" t="str">
        <f>Associations!$C8</f>
        <v>GLA</v>
      </c>
      <c r="C10" s="30">
        <f>IF(JunioriA!C10=1,7,IF(JunioriA!C10=2,5,IF(JunioriA!C10=3,4,IF(JunioriA!C10=4,3,IF(JunioriA!C10=5,2,IF(JunioriA!C10=6,1,0))))))*$A$2*C$1</f>
        <v>0</v>
      </c>
      <c r="D10" s="30">
        <f>IF(JunioriA!D10=1,7,IF(JunioriA!D10=2,5,IF(JunioriA!D10=3,4,IF(JunioriA!D10=4,3,IF(JunioriA!D10=5,2,IF(JunioriA!D10=6,1,0))))))*$A$2*D$1</f>
        <v>0</v>
      </c>
      <c r="E10" s="30">
        <f>IF(JunioriA!E10=1,7,IF(JunioriA!E10=2,5,IF(JunioriA!E10=3,4,IF(JunioriA!E10=4,3,IF(JunioriA!E10=5,2,IF(JunioriA!E10=6,1,0))))))*$A$2*E$1</f>
        <v>0</v>
      </c>
      <c r="F10" s="30">
        <f>IF(JunioriA!F10=1,7,IF(JunioriA!F10=2,5,IF(JunioriA!F10=3,4,IF(JunioriA!F10=4,3,IF(JunioriA!F10=5,2,IF(JunioriA!F10=6,1,0))))))*$A$2*F$1</f>
        <v>0</v>
      </c>
      <c r="G10" s="30">
        <f>IF(JunioriA!G10=1,7,IF(JunioriA!G10=2,5,IF(JunioriA!G10=3,4,IF(JunioriA!G10=4,3,IF(JunioriA!G10=5,2,IF(JunioriA!G10=6,1,0))))))*$A$2*G$1</f>
        <v>0</v>
      </c>
      <c r="H10" s="30">
        <f>IF(JunioriA!H10=1,7,IF(JunioriA!H10=2,5,IF(JunioriA!H10=3,4,IF(JunioriA!H10=4,3,IF(JunioriA!H10=5,2,IF(JunioriA!H10=6,1,0))))))*$A$2*H$1</f>
        <v>0</v>
      </c>
      <c r="I10" s="30">
        <f>IF(JunioriA!I10=1,7,IF(JunioriA!I10=2,5,IF(JunioriA!I10=3,4,IF(JunioriA!I10=4,3,IF(JunioriA!I10=5,2,IF(JunioriA!I10=6,1,0))))))*$A$2*I$1</f>
        <v>0</v>
      </c>
      <c r="J10" s="30">
        <f>IF(JunioriA!J10=1,7,IF(JunioriA!J10=2,5,IF(JunioriA!J10=3,4,IF(JunioriA!J10=4,3,IF(JunioriA!J10=5,2,IF(JunioriA!J10=6,1,0))))))*$A$2*J$1</f>
        <v>0</v>
      </c>
      <c r="K10" s="30">
        <f>IF(JunioriA!K10=1,7,IF(JunioriA!K10=2,5,IF(JunioriA!K10=3,4,IF(JunioriA!K10=4,3,IF(JunioriA!K10=5,2,IF(JunioriA!K10=6,1,0))))))*$A$2*K$1</f>
        <v>0</v>
      </c>
      <c r="L10" s="30">
        <f>IF(JunioriA!L10=1,7,IF(JunioriA!L10=2,5,IF(JunioriA!L10=3,4,IF(JunioriA!L10=4,3,IF(JunioriA!L10=5,2,IF(JunioriA!L10=6,1,0))))))*$A$2*L$1</f>
        <v>0</v>
      </c>
      <c r="M10" s="30">
        <f>IF(JunioriA!M10=1,7,IF(JunioriA!M10=2,5,IF(JunioriA!M10=3,4,IF(JunioriA!M10=4,3,IF(JunioriA!M10=5,2,IF(JunioriA!M10=6,1,0))))))*$A$2*M$1</f>
        <v>0</v>
      </c>
      <c r="N10" s="30">
        <f>IF(JunioriA!N10=1,7,IF(JunioriA!N10=2,5,IF(JunioriA!N10=3,4,IF(JunioriA!N10=4,3,IF(JunioriA!N10=5,2,IF(JunioriA!N10=6,1,0))))))*$A$2*N$1</f>
        <v>0</v>
      </c>
      <c r="O10" s="30">
        <f t="shared" si="1"/>
        <v>0</v>
      </c>
    </row>
    <row r="11" spans="1:15" ht="12.75">
      <c r="A11" s="16">
        <v>8</v>
      </c>
      <c r="B11" t="str">
        <f>Associations!$C9</f>
        <v>GUS</v>
      </c>
      <c r="C11" s="30">
        <f>IF(JunioriA!C11=1,7,IF(JunioriA!C11=2,5,IF(JunioriA!C11=3,4,IF(JunioriA!C11=4,3,IF(JunioriA!C11=5,2,IF(JunioriA!C11=6,1,0))))))*$A$2*C$1</f>
        <v>0</v>
      </c>
      <c r="D11" s="30">
        <f>IF(JunioriA!D11=1,7,IF(JunioriA!D11=2,5,IF(JunioriA!D11=3,4,IF(JunioriA!D11=4,3,IF(JunioriA!D11=5,2,IF(JunioriA!D11=6,1,0))))))*$A$2*D$1</f>
        <v>0</v>
      </c>
      <c r="E11" s="30">
        <f>IF(JunioriA!E11=1,7,IF(JunioriA!E11=2,5,IF(JunioriA!E11=3,4,IF(JunioriA!E11=4,3,IF(JunioriA!E11=5,2,IF(JunioriA!E11=6,1,0))))))*$A$2*E$1</f>
        <v>0</v>
      </c>
      <c r="F11" s="30">
        <f>IF(JunioriA!F11=1,7,IF(JunioriA!F11=2,5,IF(JunioriA!F11=3,4,IF(JunioriA!F11=4,3,IF(JunioriA!F11=5,2,IF(JunioriA!F11=6,1,0))))))*$A$2*F$1</f>
        <v>4.4799999999999995</v>
      </c>
      <c r="G11" s="30">
        <f>IF(JunioriA!G11=1,7,IF(JunioriA!G11=2,5,IF(JunioriA!G11=3,4,IF(JunioriA!G11=4,3,IF(JunioriA!G11=5,2,IF(JunioriA!G11=6,1,0))))))*$A$2*G$1</f>
        <v>0</v>
      </c>
      <c r="H11" s="30">
        <f>IF(JunioriA!H11=1,7,IF(JunioriA!H11=2,5,IF(JunioriA!H11=3,4,IF(JunioriA!H11=4,3,IF(JunioriA!H11=5,2,IF(JunioriA!H11=6,1,0))))))*$A$2*H$1</f>
        <v>0</v>
      </c>
      <c r="I11" s="30">
        <f>IF(JunioriA!I11=1,7,IF(JunioriA!I11=2,5,IF(JunioriA!I11=3,4,IF(JunioriA!I11=4,3,IF(JunioriA!I11=5,2,IF(JunioriA!I11=6,1,0))))))*$A$2*I$1</f>
        <v>0</v>
      </c>
      <c r="J11" s="30">
        <f>IF(JunioriA!J11=1,7,IF(JunioriA!J11=2,5,IF(JunioriA!J11=3,4,IF(JunioriA!J11=4,3,IF(JunioriA!J11=5,2,IF(JunioriA!J11=6,1,0))))))*$A$2*J$1</f>
        <v>5.6</v>
      </c>
      <c r="K11" s="30">
        <f>IF(JunioriA!K11=1,7,IF(JunioriA!K11=2,5,IF(JunioriA!K11=3,4,IF(JunioriA!K11=4,3,IF(JunioriA!K11=5,2,IF(JunioriA!K11=6,1,0))))))*$A$2*K$1</f>
        <v>0</v>
      </c>
      <c r="L11" s="30">
        <f>IF(JunioriA!L11=1,7,IF(JunioriA!L11=2,5,IF(JunioriA!L11=3,4,IF(JunioriA!L11=4,3,IF(JunioriA!L11=5,2,IF(JunioriA!L11=6,1,0))))))*$A$2*L$1</f>
        <v>0</v>
      </c>
      <c r="M11" s="30">
        <f>IF(JunioriA!M11=1,7,IF(JunioriA!M11=2,5,IF(JunioriA!M11=3,4,IF(JunioriA!M11=4,3,IF(JunioriA!M11=5,2,IF(JunioriA!M11=6,1,0))))))*$A$2*M$1</f>
        <v>0</v>
      </c>
      <c r="N11" s="30">
        <f>IF(JunioriA!N11=1,7,IF(JunioriA!N11=2,5,IF(JunioriA!N11=3,4,IF(JunioriA!N11=4,3,IF(JunioriA!N11=5,2,IF(JunioriA!N11=6,1,0))))))*$A$2*N$1</f>
        <v>0</v>
      </c>
      <c r="O11" s="30">
        <f t="shared" si="1"/>
        <v>10.079999999999998</v>
      </c>
    </row>
    <row r="12" spans="1:15" ht="12.75">
      <c r="A12" s="16">
        <v>9</v>
      </c>
      <c r="B12" t="str">
        <f>Associations!$C10</f>
        <v>HID</v>
      </c>
      <c r="C12" s="30">
        <f>IF(JunioriA!C12=1,7,IF(JunioriA!C12=2,5,IF(JunioriA!C12=3,4,IF(JunioriA!C12=4,3,IF(JunioriA!C12=5,2,IF(JunioriA!C12=6,1,0))))))*$A$2*C$1</f>
        <v>0</v>
      </c>
      <c r="D12" s="30">
        <f>IF(JunioriA!D12=1,7,IF(JunioriA!D12=2,5,IF(JunioriA!D12=3,4,IF(JunioriA!D12=4,3,IF(JunioriA!D12=5,2,IF(JunioriA!D12=6,1,0))))))*$A$2*D$1</f>
        <v>0</v>
      </c>
      <c r="E12" s="30">
        <f>IF(JunioriA!E12=1,7,IF(JunioriA!E12=2,5,IF(JunioriA!E12=3,4,IF(JunioriA!E12=4,3,IF(JunioriA!E12=5,2,IF(JunioriA!E12=6,1,0))))))*$A$2*E$1</f>
        <v>0</v>
      </c>
      <c r="F12" s="30">
        <f>IF(JunioriA!F12=1,7,IF(JunioriA!F12=2,5,IF(JunioriA!F12=3,4,IF(JunioriA!F12=4,3,IF(JunioriA!F12=5,2,IF(JunioriA!F12=6,1,0))))))*$A$2*F$1</f>
        <v>0</v>
      </c>
      <c r="G12" s="30">
        <f>IF(JunioriA!G12=1,7,IF(JunioriA!G12=2,5,IF(JunioriA!G12=3,4,IF(JunioriA!G12=4,3,IF(JunioriA!G12=5,2,IF(JunioriA!G12=6,1,0))))))*$A$2*G$1</f>
        <v>0</v>
      </c>
      <c r="H12" s="30">
        <f>IF(JunioriA!H12=1,7,IF(JunioriA!H12=2,5,IF(JunioriA!H12=3,4,IF(JunioriA!H12=4,3,IF(JunioriA!H12=5,2,IF(JunioriA!H12=6,1,0))))))*$A$2*H$1</f>
        <v>0</v>
      </c>
      <c r="I12" s="30">
        <f>IF(JunioriA!I12=1,7,IF(JunioriA!I12=2,5,IF(JunioriA!I12=3,4,IF(JunioriA!I12=4,3,IF(JunioriA!I12=5,2,IF(JunioriA!I12=6,1,0))))))*$A$2*I$1</f>
        <v>0</v>
      </c>
      <c r="J12" s="30">
        <f>IF(JunioriA!J12=1,7,IF(JunioriA!J12=2,5,IF(JunioriA!J12=3,4,IF(JunioriA!J12=4,3,IF(JunioriA!J12=5,2,IF(JunioriA!J12=6,1,0))))))*$A$2*J$1</f>
        <v>0</v>
      </c>
      <c r="K12" s="30">
        <f>IF(JunioriA!K12=1,7,IF(JunioriA!K12=2,5,IF(JunioriA!K12=3,4,IF(JunioriA!K12=4,3,IF(JunioriA!K12=5,2,IF(JunioriA!K12=6,1,0))))))*$A$2*K$1</f>
        <v>0</v>
      </c>
      <c r="L12" s="30">
        <f>IF(JunioriA!L12=1,7,IF(JunioriA!L12=2,5,IF(JunioriA!L12=3,4,IF(JunioriA!L12=4,3,IF(JunioriA!L12=5,2,IF(JunioriA!L12=6,1,0))))))*$A$2*L$1</f>
        <v>0</v>
      </c>
      <c r="M12" s="30">
        <f>IF(JunioriA!M12=1,7,IF(JunioriA!M12=2,5,IF(JunioriA!M12=3,4,IF(JunioriA!M12=4,3,IF(JunioriA!M12=5,2,IF(JunioriA!M12=6,1,0))))))*$A$2*M$1</f>
        <v>0</v>
      </c>
      <c r="N12" s="30">
        <f>IF(JunioriA!N12=1,7,IF(JunioriA!N12=2,5,IF(JunioriA!N12=3,4,IF(JunioriA!N12=4,3,IF(JunioriA!N12=5,2,IF(JunioriA!N12=6,1,0))))))*$A$2*N$1</f>
        <v>0</v>
      </c>
      <c r="O12" s="30">
        <f t="shared" si="1"/>
        <v>0</v>
      </c>
    </row>
    <row r="13" spans="1:15" ht="12.75">
      <c r="A13" s="16">
        <v>10</v>
      </c>
      <c r="B13" t="str">
        <f>Associations!$C11</f>
        <v>IKT</v>
      </c>
      <c r="C13" s="30">
        <f>IF(JunioriA!C13=1,7,IF(JunioriA!C13=2,5,IF(JunioriA!C13=3,4,IF(JunioriA!C13=4,3,IF(JunioriA!C13=5,2,IF(JunioriA!C13=6,1,0))))))*$A$2*C$1</f>
        <v>0</v>
      </c>
      <c r="D13" s="30">
        <f>IF(JunioriA!D13=1,7,IF(JunioriA!D13=2,5,IF(JunioriA!D13=3,4,IF(JunioriA!D13=4,3,IF(JunioriA!D13=5,2,IF(JunioriA!D13=6,1,0))))))*$A$2*D$1</f>
        <v>0</v>
      </c>
      <c r="E13" s="30">
        <f>IF(JunioriA!E13=1,7,IF(JunioriA!E13=2,5,IF(JunioriA!E13=3,4,IF(JunioriA!E13=4,3,IF(JunioriA!E13=5,2,IF(JunioriA!E13=6,1,0))))))*$A$2*E$1</f>
        <v>3.2</v>
      </c>
      <c r="F13" s="30">
        <f>IF(JunioriA!F13=1,7,IF(JunioriA!F13=2,5,IF(JunioriA!F13=3,4,IF(JunioriA!F13=4,3,IF(JunioriA!F13=5,2,IF(JunioriA!F13=6,1,0))))))*$A$2*F$1</f>
        <v>7.84</v>
      </c>
      <c r="G13" s="30">
        <f>IF(JunioriA!G13=1,7,IF(JunioriA!G13=2,5,IF(JunioriA!G13=3,4,IF(JunioriA!G13=4,3,IF(JunioriA!G13=5,2,IF(JunioriA!G13=6,1,0))))))*$A$2*G$1</f>
        <v>0</v>
      </c>
      <c r="H13" s="30">
        <f>IF(JunioriA!H13=1,7,IF(JunioriA!H13=2,5,IF(JunioriA!H13=3,4,IF(JunioriA!H13=4,3,IF(JunioriA!H13=5,2,IF(JunioriA!H13=6,1,0))))))*$A$2*H$1</f>
        <v>3.2</v>
      </c>
      <c r="I13" s="30">
        <f>IF(JunioriA!I13=1,7,IF(JunioriA!I13=2,5,IF(JunioriA!I13=3,4,IF(JunioriA!I13=4,3,IF(JunioriA!I13=5,2,IF(JunioriA!I13=6,1,0))))))*$A$2*I$1</f>
        <v>0</v>
      </c>
      <c r="J13" s="30">
        <f>IF(JunioriA!J13=1,7,IF(JunioriA!J13=2,5,IF(JunioriA!J13=3,4,IF(JunioriA!J13=4,3,IF(JunioriA!J13=5,2,IF(JunioriA!J13=6,1,0))))))*$A$2*J$1</f>
        <v>7.84</v>
      </c>
      <c r="K13" s="30">
        <f>IF(JunioriA!K13=1,7,IF(JunioriA!K13=2,5,IF(JunioriA!K13=3,4,IF(JunioriA!K13=4,3,IF(JunioriA!K13=5,2,IF(JunioriA!K13=6,1,0))))))*$A$2*K$1</f>
        <v>0</v>
      </c>
      <c r="L13" s="30">
        <f>IF(JunioriA!L13=1,7,IF(JunioriA!L13=2,5,IF(JunioriA!L13=3,4,IF(JunioriA!L13=4,3,IF(JunioriA!L13=5,2,IF(JunioriA!L13=6,1,0))))))*$A$2*L$1</f>
        <v>4.48</v>
      </c>
      <c r="M13" s="30">
        <f>IF(JunioriA!M13=1,7,IF(JunioriA!M13=2,5,IF(JunioriA!M13=3,4,IF(JunioriA!M13=4,3,IF(JunioriA!M13=5,2,IF(JunioriA!M13=6,1,0))))))*$A$2*M$1</f>
        <v>0</v>
      </c>
      <c r="N13" s="30">
        <f>IF(JunioriA!N13=1,7,IF(JunioriA!N13=2,5,IF(JunioriA!N13=3,4,IF(JunioriA!N13=4,3,IF(JunioriA!N13=5,2,IF(JunioriA!N13=6,1,0))))))*$A$2*N$1</f>
        <v>11.200000000000001</v>
      </c>
      <c r="O13" s="30">
        <f t="shared" si="1"/>
        <v>37.76</v>
      </c>
    </row>
    <row r="14" spans="1:15" ht="12.75">
      <c r="A14" s="16">
        <v>11</v>
      </c>
      <c r="B14" t="str">
        <f>Associations!$C12</f>
        <v>IST</v>
      </c>
      <c r="C14" s="30">
        <f>IF(JunioriA!C14=1,7,IF(JunioriA!C14=2,5,IF(JunioriA!C14=3,4,IF(JunioriA!C14=4,3,IF(JunioriA!C14=5,2,IF(JunioriA!C14=6,1,0))))))*$A$2*C$1</f>
        <v>5.6000000000000005</v>
      </c>
      <c r="D14" s="30">
        <f>IF(JunioriA!D14=1,7,IF(JunioriA!D14=2,5,IF(JunioriA!D14=3,4,IF(JunioriA!D14=4,3,IF(JunioriA!D14=5,2,IF(JunioriA!D14=6,1,0))))))*$A$2*D$1</f>
        <v>0</v>
      </c>
      <c r="E14" s="30">
        <f>IF(JunioriA!E14=1,7,IF(JunioriA!E14=2,5,IF(JunioriA!E14=3,4,IF(JunioriA!E14=4,3,IF(JunioriA!E14=5,2,IF(JunioriA!E14=6,1,0))))))*$A$2*E$1</f>
        <v>0</v>
      </c>
      <c r="F14" s="30">
        <f>IF(JunioriA!F14=1,7,IF(JunioriA!F14=2,5,IF(JunioriA!F14=3,4,IF(JunioriA!F14=4,3,IF(JunioriA!F14=5,2,IF(JunioriA!F14=6,1,0))))))*$A$2*F$1</f>
        <v>0</v>
      </c>
      <c r="G14" s="30">
        <f>IF(JunioriA!G14=1,7,IF(JunioriA!G14=2,5,IF(JunioriA!G14=3,4,IF(JunioriA!G14=4,3,IF(JunioriA!G14=5,2,IF(JunioriA!G14=6,1,0))))))*$A$2*G$1</f>
        <v>0</v>
      </c>
      <c r="H14" s="30">
        <f>IF(JunioriA!H14=1,7,IF(JunioriA!H14=2,5,IF(JunioriA!H14=3,4,IF(JunioriA!H14=4,3,IF(JunioriA!H14=5,2,IF(JunioriA!H14=6,1,0))))))*$A$2*H$1</f>
        <v>0</v>
      </c>
      <c r="I14" s="30">
        <f>IF(JunioriA!I14=1,7,IF(JunioriA!I14=2,5,IF(JunioriA!I14=3,4,IF(JunioriA!I14=4,3,IF(JunioriA!I14=5,2,IF(JunioriA!I14=6,1,0))))))*$A$2*I$1</f>
        <v>0</v>
      </c>
      <c r="J14" s="30">
        <f>IF(JunioriA!J14=1,7,IF(JunioriA!J14=2,5,IF(JunioriA!J14=3,4,IF(JunioriA!J14=4,3,IF(JunioriA!J14=5,2,IF(JunioriA!J14=6,1,0))))))*$A$2*J$1</f>
        <v>0</v>
      </c>
      <c r="K14" s="30">
        <f>IF(JunioriA!K14=1,7,IF(JunioriA!K14=2,5,IF(JunioriA!K14=3,4,IF(JunioriA!K14=4,3,IF(JunioriA!K14=5,2,IF(JunioriA!K14=6,1,0))))))*$A$2*K$1</f>
        <v>0</v>
      </c>
      <c r="L14" s="30">
        <f>IF(JunioriA!L14=1,7,IF(JunioriA!L14=2,5,IF(JunioriA!L14=3,4,IF(JunioriA!L14=4,3,IF(JunioriA!L14=5,2,IF(JunioriA!L14=6,1,0))))))*$A$2*L$1</f>
        <v>0</v>
      </c>
      <c r="M14" s="30">
        <f>IF(JunioriA!M14=1,7,IF(JunioriA!M14=2,5,IF(JunioriA!M14=3,4,IF(JunioriA!M14=4,3,IF(JunioriA!M14=5,2,IF(JunioriA!M14=6,1,0))))))*$A$2*M$1</f>
        <v>0</v>
      </c>
      <c r="N14" s="30">
        <f>IF(JunioriA!N14=1,7,IF(JunioriA!N14=2,5,IF(JunioriA!N14=3,4,IF(JunioriA!N14=4,3,IF(JunioriA!N14=5,2,IF(JunioriA!N14=6,1,0))))))*$A$2*N$1</f>
        <v>0</v>
      </c>
      <c r="O14" s="30">
        <f t="shared" si="1"/>
        <v>5.6000000000000005</v>
      </c>
    </row>
    <row r="15" spans="1:15" ht="12.75">
      <c r="A15" s="16">
        <v>12</v>
      </c>
      <c r="B15" t="str">
        <f>Associations!$C13</f>
        <v>JRI</v>
      </c>
      <c r="C15" s="30">
        <f>IF(JunioriA!C15=1,7,IF(JunioriA!C15=2,5,IF(JunioriA!C15=3,4,IF(JunioriA!C15=4,3,IF(JunioriA!C15=5,2,IF(JunioriA!C15=6,1,0))))))*$A$2*C$1</f>
        <v>0</v>
      </c>
      <c r="D15" s="30">
        <f>IF(JunioriA!D15=1,7,IF(JunioriA!D15=2,5,IF(JunioriA!D15=3,4,IF(JunioriA!D15=4,3,IF(JunioriA!D15=5,2,IF(JunioriA!D15=6,1,0))))))*$A$2*D$1</f>
        <v>0</v>
      </c>
      <c r="E15" s="30">
        <f>IF(JunioriA!E15=1,7,IF(JunioriA!E15=2,5,IF(JunioriA!E15=3,4,IF(JunioriA!E15=4,3,IF(JunioriA!E15=5,2,IF(JunioriA!E15=6,1,0))))))*$A$2*E$1</f>
        <v>0</v>
      </c>
      <c r="F15" s="30">
        <f>IF(JunioriA!F15=1,7,IF(JunioriA!F15=2,5,IF(JunioriA!F15=3,4,IF(JunioriA!F15=4,3,IF(JunioriA!F15=5,2,IF(JunioriA!F15=6,1,0))))))*$A$2*F$1</f>
        <v>0</v>
      </c>
      <c r="G15" s="30">
        <f>IF(JunioriA!G15=1,7,IF(JunioriA!G15=2,5,IF(JunioriA!G15=3,4,IF(JunioriA!G15=4,3,IF(JunioriA!G15=5,2,IF(JunioriA!G15=6,1,0))))))*$A$2*G$1</f>
        <v>0</v>
      </c>
      <c r="H15" s="30">
        <f>IF(JunioriA!H15=1,7,IF(JunioriA!H15=2,5,IF(JunioriA!H15=3,4,IF(JunioriA!H15=4,3,IF(JunioriA!H15=5,2,IF(JunioriA!H15=6,1,0))))))*$A$2*H$1</f>
        <v>5.6000000000000005</v>
      </c>
      <c r="I15" s="30">
        <f>IF(JunioriA!I15=1,7,IF(JunioriA!I15=2,5,IF(JunioriA!I15=3,4,IF(JunioriA!I15=4,3,IF(JunioriA!I15=5,2,IF(JunioriA!I15=6,1,0))))))*$A$2*I$1</f>
        <v>0</v>
      </c>
      <c r="J15" s="30">
        <f>IF(JunioriA!J15=1,7,IF(JunioriA!J15=2,5,IF(JunioriA!J15=3,4,IF(JunioriA!J15=4,3,IF(JunioriA!J15=5,2,IF(JunioriA!J15=6,1,0))))))*$A$2*J$1</f>
        <v>0</v>
      </c>
      <c r="K15" s="30">
        <f>IF(JunioriA!K15=1,7,IF(JunioriA!K15=2,5,IF(JunioriA!K15=3,4,IF(JunioriA!K15=4,3,IF(JunioriA!K15=5,2,IF(JunioriA!K15=6,1,0))))))*$A$2*K$1</f>
        <v>0</v>
      </c>
      <c r="L15" s="30">
        <f>IF(JunioriA!L15=1,7,IF(JunioriA!L15=2,5,IF(JunioriA!L15=3,4,IF(JunioriA!L15=4,3,IF(JunioriA!L15=5,2,IF(JunioriA!L15=6,1,0))))))*$A$2*L$1</f>
        <v>0</v>
      </c>
      <c r="M15" s="30">
        <f>IF(JunioriA!M15=1,7,IF(JunioriA!M15=2,5,IF(JunioriA!M15=3,4,IF(JunioriA!M15=4,3,IF(JunioriA!M15=5,2,IF(JunioriA!M15=6,1,0))))))*$A$2*M$1</f>
        <v>0</v>
      </c>
      <c r="N15" s="30">
        <f>IF(JunioriA!N15=1,7,IF(JunioriA!N15=2,5,IF(JunioriA!N15=3,4,IF(JunioriA!N15=4,3,IF(JunioriA!N15=5,2,IF(JunioriA!N15=6,1,0))))))*$A$2*N$1</f>
        <v>0</v>
      </c>
      <c r="O15" s="30">
        <f t="shared" si="1"/>
        <v>5.6000000000000005</v>
      </c>
    </row>
    <row r="16" spans="1:15" ht="12.75">
      <c r="A16" s="16">
        <v>13</v>
      </c>
      <c r="B16" t="str">
        <f>Associations!$C14</f>
        <v>JZD</v>
      </c>
      <c r="C16" s="30">
        <f>IF(JunioriA!C16=1,7,IF(JunioriA!C16=2,5,IF(JunioriA!C16=3,4,IF(JunioriA!C16=4,3,IF(JunioriA!C16=5,2,IF(JunioriA!C16=6,1,0))))))*$A$2*C$1</f>
        <v>0</v>
      </c>
      <c r="D16" s="30">
        <f>IF(JunioriA!D16=1,7,IF(JunioriA!D16=2,5,IF(JunioriA!D16=3,4,IF(JunioriA!D16=4,3,IF(JunioriA!D16=5,2,IF(JunioriA!D16=6,1,0))))))*$A$2*D$1</f>
        <v>0</v>
      </c>
      <c r="E16" s="30">
        <f>IF(JunioriA!E16=1,7,IF(JunioriA!E16=2,5,IF(JunioriA!E16=3,4,IF(JunioriA!E16=4,3,IF(JunioriA!E16=5,2,IF(JunioriA!E16=6,1,0))))))*$A$2*E$1</f>
        <v>0</v>
      </c>
      <c r="F16" s="30">
        <f>IF(JunioriA!F16=1,7,IF(JunioriA!F16=2,5,IF(JunioriA!F16=3,4,IF(JunioriA!F16=4,3,IF(JunioriA!F16=5,2,IF(JunioriA!F16=6,1,0))))))*$A$2*F$1</f>
        <v>5.6</v>
      </c>
      <c r="G16" s="30">
        <f>IF(JunioriA!G16=1,7,IF(JunioriA!G16=2,5,IF(JunioriA!G16=3,4,IF(JunioriA!G16=4,3,IF(JunioriA!G16=5,2,IF(JunioriA!G16=6,1,0))))))*$A$2*G$1</f>
        <v>0</v>
      </c>
      <c r="H16" s="30">
        <f>IF(JunioriA!H16=1,7,IF(JunioriA!H16=2,5,IF(JunioriA!H16=3,4,IF(JunioriA!H16=4,3,IF(JunioriA!H16=5,2,IF(JunioriA!H16=6,1,0))))))*$A$2*H$1</f>
        <v>0</v>
      </c>
      <c r="I16" s="30">
        <f>IF(JunioriA!I16=1,7,IF(JunioriA!I16=2,5,IF(JunioriA!I16=3,4,IF(JunioriA!I16=4,3,IF(JunioriA!I16=5,2,IF(JunioriA!I16=6,1,0))))))*$A$2*I$1</f>
        <v>0</v>
      </c>
      <c r="J16" s="30">
        <f>IF(JunioriA!J16=1,7,IF(JunioriA!J16=2,5,IF(JunioriA!J16=3,4,IF(JunioriA!J16=4,3,IF(JunioriA!J16=5,2,IF(JunioriA!J16=6,1,0))))))*$A$2*J$1</f>
        <v>0</v>
      </c>
      <c r="K16" s="30">
        <f>IF(JunioriA!K16=1,7,IF(JunioriA!K16=2,5,IF(JunioriA!K16=3,4,IF(JunioriA!K16=4,3,IF(JunioriA!K16=5,2,IF(JunioriA!K16=6,1,0))))))*$A$2*K$1</f>
        <v>0</v>
      </c>
      <c r="L16" s="30">
        <f>IF(JunioriA!L16=1,7,IF(JunioriA!L16=2,5,IF(JunioriA!L16=3,4,IF(JunioriA!L16=4,3,IF(JunioriA!L16=5,2,IF(JunioriA!L16=6,1,0))))))*$A$2*L$1</f>
        <v>0</v>
      </c>
      <c r="M16" s="30">
        <f>IF(JunioriA!M16=1,7,IF(JunioriA!M16=2,5,IF(JunioriA!M16=3,4,IF(JunioriA!M16=4,3,IF(JunioriA!M16=5,2,IF(JunioriA!M16=6,1,0))))))*$A$2*M$1</f>
        <v>0</v>
      </c>
      <c r="N16" s="30">
        <f>IF(JunioriA!N16=1,7,IF(JunioriA!N16=2,5,IF(JunioriA!N16=3,4,IF(JunioriA!N16=4,3,IF(JunioriA!N16=5,2,IF(JunioriA!N16=6,1,0))))))*$A$2*N$1</f>
        <v>8</v>
      </c>
      <c r="O16" s="30">
        <f t="shared" si="1"/>
        <v>13.6</v>
      </c>
    </row>
    <row r="17" spans="1:15" ht="12.75">
      <c r="A17" s="16">
        <v>14</v>
      </c>
      <c r="B17" t="str">
        <f>Associations!$C15</f>
        <v>JAR</v>
      </c>
      <c r="C17" s="30">
        <f>IF(JunioriA!C17=1,7,IF(JunioriA!C17=2,5,IF(JunioriA!C17=3,4,IF(JunioriA!C17=4,3,IF(JunioriA!C17=5,2,IF(JunioriA!C17=6,1,0))))))*$A$2*C$1</f>
        <v>3.2</v>
      </c>
      <c r="D17" s="30">
        <f>IF(JunioriA!D17=1,7,IF(JunioriA!D17=2,5,IF(JunioriA!D17=3,4,IF(JunioriA!D17=4,3,IF(JunioriA!D17=5,2,IF(JunioriA!D17=6,1,0))))))*$A$2*D$1</f>
        <v>3.2</v>
      </c>
      <c r="E17" s="30">
        <f>IF(JunioriA!E17=1,7,IF(JunioriA!E17=2,5,IF(JunioriA!E17=3,4,IF(JunioriA!E17=4,3,IF(JunioriA!E17=5,2,IF(JunioriA!E17=6,1,0))))))*$A$2*E$1</f>
        <v>0</v>
      </c>
      <c r="F17" s="30">
        <f>IF(JunioriA!F17=1,7,IF(JunioriA!F17=2,5,IF(JunioriA!F17=3,4,IF(JunioriA!F17=4,3,IF(JunioriA!F17=5,2,IF(JunioriA!F17=6,1,0))))))*$A$2*F$1</f>
        <v>0</v>
      </c>
      <c r="G17" s="30">
        <f>IF(JunioriA!G17=1,7,IF(JunioriA!G17=2,5,IF(JunioriA!G17=3,4,IF(JunioriA!G17=4,3,IF(JunioriA!G17=5,2,IF(JunioriA!G17=6,1,0))))))*$A$2*G$1</f>
        <v>0</v>
      </c>
      <c r="H17" s="30">
        <f>IF(JunioriA!H17=1,7,IF(JunioriA!H17=2,5,IF(JunioriA!H17=3,4,IF(JunioriA!H17=4,3,IF(JunioriA!H17=5,2,IF(JunioriA!H17=6,1,0))))))*$A$2*H$1</f>
        <v>0</v>
      </c>
      <c r="I17" s="30">
        <f>IF(JunioriA!I17=1,7,IF(JunioriA!I17=2,5,IF(JunioriA!I17=3,4,IF(JunioriA!I17=4,3,IF(JunioriA!I17=5,2,IF(JunioriA!I17=6,1,0))))))*$A$2*I$1</f>
        <v>0</v>
      </c>
      <c r="J17" s="30">
        <f>IF(JunioriA!J17=1,7,IF(JunioriA!J17=2,5,IF(JunioriA!J17=3,4,IF(JunioriA!J17=4,3,IF(JunioriA!J17=5,2,IF(JunioriA!J17=6,1,0))))))*$A$2*J$1</f>
        <v>0</v>
      </c>
      <c r="K17" s="30">
        <f>IF(JunioriA!K17=1,7,IF(JunioriA!K17=2,5,IF(JunioriA!K17=3,4,IF(JunioriA!K17=4,3,IF(JunioriA!K17=5,2,IF(JunioriA!K17=6,1,0))))))*$A$2*K$1</f>
        <v>0</v>
      </c>
      <c r="L17" s="30">
        <f>IF(JunioriA!L17=1,7,IF(JunioriA!L17=2,5,IF(JunioriA!L17=3,4,IF(JunioriA!L17=4,3,IF(JunioriA!L17=5,2,IF(JunioriA!L17=6,1,0))))))*$A$2*L$1</f>
        <v>0</v>
      </c>
      <c r="M17" s="30">
        <f>IF(JunioriA!M17=1,7,IF(JunioriA!M17=2,5,IF(JunioriA!M17=3,4,IF(JunioriA!M17=4,3,IF(JunioriA!M17=5,2,IF(JunioriA!M17=6,1,0))))))*$A$2*M$1</f>
        <v>3.2</v>
      </c>
      <c r="N17" s="30">
        <f>IF(JunioriA!N17=1,7,IF(JunioriA!N17=2,5,IF(JunioriA!N17=3,4,IF(JunioriA!N17=4,3,IF(JunioriA!N17=5,2,IF(JunioriA!N17=6,1,0))))))*$A$2*N$1</f>
        <v>0</v>
      </c>
      <c r="O17" s="30">
        <f t="shared" si="1"/>
        <v>9.600000000000001</v>
      </c>
    </row>
    <row r="18" spans="1:15" ht="12.75">
      <c r="A18" s="16">
        <v>15</v>
      </c>
      <c r="B18" t="str">
        <f>Associations!$C16</f>
        <v>JEL</v>
      </c>
      <c r="C18" s="30">
        <f>IF(JunioriA!C18=1,7,IF(JunioriA!C18=2,5,IF(JunioriA!C18=3,4,IF(JunioriA!C18=4,3,IF(JunioriA!C18=5,2,IF(JunioriA!C18=6,1,0))))))*$A$2*C$1</f>
        <v>0</v>
      </c>
      <c r="D18" s="30">
        <f>IF(JunioriA!D18=1,7,IF(JunioriA!D18=2,5,IF(JunioriA!D18=3,4,IF(JunioriA!D18=4,3,IF(JunioriA!D18=5,2,IF(JunioriA!D18=6,1,0))))))*$A$2*D$1</f>
        <v>0</v>
      </c>
      <c r="E18" s="30">
        <f>IF(JunioriA!E18=1,7,IF(JunioriA!E18=2,5,IF(JunioriA!E18=3,4,IF(JunioriA!E18=4,3,IF(JunioriA!E18=5,2,IF(JunioriA!E18=6,1,0))))))*$A$2*E$1</f>
        <v>0</v>
      </c>
      <c r="F18" s="30">
        <f>IF(JunioriA!F18=1,7,IF(JunioriA!F18=2,5,IF(JunioriA!F18=3,4,IF(JunioriA!F18=4,3,IF(JunioriA!F18=5,2,IF(JunioriA!F18=6,1,0))))))*$A$2*F$1</f>
        <v>0</v>
      </c>
      <c r="G18" s="30">
        <f>IF(JunioriA!G18=1,7,IF(JunioriA!G18=2,5,IF(JunioriA!G18=3,4,IF(JunioriA!G18=4,3,IF(JunioriA!G18=5,2,IF(JunioriA!G18=6,1,0))))))*$A$2*G$1</f>
        <v>0</v>
      </c>
      <c r="H18" s="30">
        <f>IF(JunioriA!H18=1,7,IF(JunioriA!H18=2,5,IF(JunioriA!H18=3,4,IF(JunioriA!H18=4,3,IF(JunioriA!H18=5,2,IF(JunioriA!H18=6,1,0))))))*$A$2*H$1</f>
        <v>0</v>
      </c>
      <c r="I18" s="30">
        <f>IF(JunioriA!I18=1,7,IF(JunioriA!I18=2,5,IF(JunioriA!I18=3,4,IF(JunioriA!I18=4,3,IF(JunioriA!I18=5,2,IF(JunioriA!I18=6,1,0))))))*$A$2*I$1</f>
        <v>3.2</v>
      </c>
      <c r="J18" s="30">
        <f>IF(JunioriA!J18=1,7,IF(JunioriA!J18=2,5,IF(JunioriA!J18=3,4,IF(JunioriA!J18=4,3,IF(JunioriA!J18=5,2,IF(JunioriA!J18=6,1,0))))))*$A$2*J$1</f>
        <v>0</v>
      </c>
      <c r="K18" s="30">
        <f>IF(JunioriA!K18=1,7,IF(JunioriA!K18=2,5,IF(JunioriA!K18=3,4,IF(JunioriA!K18=4,3,IF(JunioriA!K18=5,2,IF(JunioriA!K18=6,1,0))))))*$A$2*K$1</f>
        <v>0</v>
      </c>
      <c r="L18" s="30">
        <f>IF(JunioriA!L18=1,7,IF(JunioriA!L18=2,5,IF(JunioriA!L18=3,4,IF(JunioriA!L18=4,3,IF(JunioriA!L18=5,2,IF(JunioriA!L18=6,1,0))))))*$A$2*L$1</f>
        <v>0</v>
      </c>
      <c r="M18" s="30">
        <f>IF(JunioriA!M18=1,7,IF(JunioriA!M18=2,5,IF(JunioriA!M18=3,4,IF(JunioriA!M18=4,3,IF(JunioriA!M18=5,2,IF(JunioriA!M18=6,1,0))))))*$A$2*M$1</f>
        <v>0</v>
      </c>
      <c r="N18" s="30">
        <f>IF(JunioriA!N18=1,7,IF(JunioriA!N18=2,5,IF(JunioriA!N18=3,4,IF(JunioriA!N18=4,3,IF(JunioriA!N18=5,2,IF(JunioriA!N18=6,1,0))))))*$A$2*N$1</f>
        <v>0</v>
      </c>
      <c r="O18" s="30">
        <f t="shared" si="1"/>
        <v>3.2</v>
      </c>
    </row>
    <row r="19" spans="1:15" ht="12.75">
      <c r="A19" s="16">
        <v>16</v>
      </c>
      <c r="B19" t="str">
        <f>Associations!$C17</f>
        <v>KAŠ</v>
      </c>
      <c r="C19" s="30">
        <f>IF(JunioriA!C19=1,7,IF(JunioriA!C19=2,5,IF(JunioriA!C19=3,4,IF(JunioriA!C19=4,3,IF(JunioriA!C19=5,2,IF(JunioriA!C19=6,1,0))))))*$A$2*C$1</f>
        <v>0</v>
      </c>
      <c r="D19" s="30">
        <f>IF(JunioriA!D19=1,7,IF(JunioriA!D19=2,5,IF(JunioriA!D19=3,4,IF(JunioriA!D19=4,3,IF(JunioriA!D19=5,2,IF(JunioriA!D19=6,1,0))))))*$A$2*D$1</f>
        <v>0</v>
      </c>
      <c r="E19" s="30">
        <f>IF(JunioriA!E19=1,7,IF(JunioriA!E19=2,5,IF(JunioriA!E19=3,4,IF(JunioriA!E19=4,3,IF(JunioriA!E19=5,2,IF(JunioriA!E19=6,1,0))))))*$A$2*E$1</f>
        <v>2.5600000000000005</v>
      </c>
      <c r="F19" s="30">
        <f>IF(JunioriA!F19=1,7,IF(JunioriA!F19=2,5,IF(JunioriA!F19=3,4,IF(JunioriA!F19=4,3,IF(JunioriA!F19=5,2,IF(JunioriA!F19=6,1,0))))))*$A$2*F$1</f>
        <v>0</v>
      </c>
      <c r="G19" s="30">
        <f>IF(JunioriA!G19=1,7,IF(JunioriA!G19=2,5,IF(JunioriA!G19=3,4,IF(JunioriA!G19=4,3,IF(JunioriA!G19=5,2,IF(JunioriA!G19=6,1,0))))))*$A$2*G$1</f>
        <v>0</v>
      </c>
      <c r="H19" s="30">
        <f>IF(JunioriA!H19=1,7,IF(JunioriA!H19=2,5,IF(JunioriA!H19=3,4,IF(JunioriA!H19=4,3,IF(JunioriA!H19=5,2,IF(JunioriA!H19=6,1,0))))))*$A$2*H$1</f>
        <v>0</v>
      </c>
      <c r="I19" s="30">
        <f>IF(JunioriA!I19=1,7,IF(JunioriA!I19=2,5,IF(JunioriA!I19=3,4,IF(JunioriA!I19=4,3,IF(JunioriA!I19=5,2,IF(JunioriA!I19=6,1,0))))))*$A$2*I$1</f>
        <v>4.48</v>
      </c>
      <c r="J19" s="30">
        <f>IF(JunioriA!J19=1,7,IF(JunioriA!J19=2,5,IF(JunioriA!J19=3,4,IF(JunioriA!J19=4,3,IF(JunioriA!J19=5,2,IF(JunioriA!J19=6,1,0))))))*$A$2*J$1</f>
        <v>0</v>
      </c>
      <c r="K19" s="30">
        <f>IF(JunioriA!K19=1,7,IF(JunioriA!K19=2,5,IF(JunioriA!K19=3,4,IF(JunioriA!K19=4,3,IF(JunioriA!K19=5,2,IF(JunioriA!K19=6,1,0))))))*$A$2*K$1</f>
        <v>7.84</v>
      </c>
      <c r="L19" s="30">
        <f>IF(JunioriA!L19=1,7,IF(JunioriA!L19=2,5,IF(JunioriA!L19=3,4,IF(JunioriA!L19=4,3,IF(JunioriA!L19=5,2,IF(JunioriA!L19=6,1,0))))))*$A$2*L$1</f>
        <v>0</v>
      </c>
      <c r="M19" s="30">
        <f>IF(JunioriA!M19=1,7,IF(JunioriA!M19=2,5,IF(JunioriA!M19=3,4,IF(JunioriA!M19=4,3,IF(JunioriA!M19=5,2,IF(JunioriA!M19=6,1,0))))))*$A$2*M$1</f>
        <v>0</v>
      </c>
      <c r="N19" s="30">
        <f>IF(JunioriA!N19=1,7,IF(JunioriA!N19=2,5,IF(JunioriA!N19=3,4,IF(JunioriA!N19=4,3,IF(JunioriA!N19=5,2,IF(JunioriA!N19=6,1,0))))))*$A$2*N$1</f>
        <v>0</v>
      </c>
      <c r="O19" s="30">
        <f t="shared" si="1"/>
        <v>14.88</v>
      </c>
    </row>
    <row r="20" spans="1:15" ht="12.75">
      <c r="A20" s="16">
        <v>17</v>
      </c>
      <c r="B20" t="str">
        <f>Associations!$C18</f>
        <v>KOR</v>
      </c>
      <c r="C20" s="30">
        <f>IF(JunioriA!C20=1,7,IF(JunioriA!C20=2,5,IF(JunioriA!C20=3,4,IF(JunioriA!C20=4,3,IF(JunioriA!C20=5,2,IF(JunioriA!C20=6,1,0))))))*$A$2*C$1</f>
        <v>0</v>
      </c>
      <c r="D20" s="30">
        <f>IF(JunioriA!D20=1,7,IF(JunioriA!D20=2,5,IF(JunioriA!D20=3,4,IF(JunioriA!D20=4,3,IF(JunioriA!D20=5,2,IF(JunioriA!D20=6,1,0))))))*$A$2*D$1</f>
        <v>4</v>
      </c>
      <c r="E20" s="30">
        <f>IF(JunioriA!E20=1,7,IF(JunioriA!E20=2,5,IF(JunioriA!E20=3,4,IF(JunioriA!E20=4,3,IF(JunioriA!E20=5,2,IF(JunioriA!E20=6,1,0))))))*$A$2*E$1</f>
        <v>4.48</v>
      </c>
      <c r="F20" s="30">
        <f>IF(JunioriA!F20=1,7,IF(JunioriA!F20=2,5,IF(JunioriA!F20=3,4,IF(JunioriA!F20=4,3,IF(JunioriA!F20=5,2,IF(JunioriA!F20=6,1,0))))))*$A$2*F$1</f>
        <v>0</v>
      </c>
      <c r="G20" s="30">
        <f>IF(JunioriA!G20=1,7,IF(JunioriA!G20=2,5,IF(JunioriA!G20=3,4,IF(JunioriA!G20=4,3,IF(JunioriA!G20=5,2,IF(JunioriA!G20=6,1,0))))))*$A$2*G$1</f>
        <v>0</v>
      </c>
      <c r="H20" s="30">
        <f>IF(JunioriA!H20=1,7,IF(JunioriA!H20=2,5,IF(JunioriA!H20=3,4,IF(JunioriA!H20=4,3,IF(JunioriA!H20=5,2,IF(JunioriA!H20=6,1,0))))))*$A$2*H$1</f>
        <v>0</v>
      </c>
      <c r="I20" s="30">
        <f>IF(JunioriA!I20=1,7,IF(JunioriA!I20=2,5,IF(JunioriA!I20=3,4,IF(JunioriA!I20=4,3,IF(JunioriA!I20=5,2,IF(JunioriA!I20=6,1,0))))))*$A$2*I$1</f>
        <v>0</v>
      </c>
      <c r="J20" s="30">
        <f>IF(JunioriA!J20=1,7,IF(JunioriA!J20=2,5,IF(JunioriA!J20=3,4,IF(JunioriA!J20=4,3,IF(JunioriA!J20=5,2,IF(JunioriA!J20=6,1,0))))))*$A$2*J$1</f>
        <v>0</v>
      </c>
      <c r="K20" s="30">
        <f>IF(JunioriA!K20=1,7,IF(JunioriA!K20=2,5,IF(JunioriA!K20=3,4,IF(JunioriA!K20=4,3,IF(JunioriA!K20=5,2,IF(JunioriA!K20=6,1,0))))))*$A$2*K$1</f>
        <v>0</v>
      </c>
      <c r="L20" s="30">
        <f>IF(JunioriA!L20=1,7,IF(JunioriA!L20=2,5,IF(JunioriA!L20=3,4,IF(JunioriA!L20=4,3,IF(JunioriA!L20=5,2,IF(JunioriA!L20=6,1,0))))))*$A$2*L$1</f>
        <v>0</v>
      </c>
      <c r="M20" s="30">
        <f>IF(JunioriA!M20=1,7,IF(JunioriA!M20=2,5,IF(JunioriA!M20=3,4,IF(JunioriA!M20=4,3,IF(JunioriA!M20=5,2,IF(JunioriA!M20=6,1,0))))))*$A$2*M$1</f>
        <v>4.48</v>
      </c>
      <c r="N20" s="30">
        <f>IF(JunioriA!N20=1,7,IF(JunioriA!N20=2,5,IF(JunioriA!N20=3,4,IF(JunioriA!N20=4,3,IF(JunioriA!N20=5,2,IF(JunioriA!N20=6,1,0))))))*$A$2*N$1</f>
        <v>0</v>
      </c>
      <c r="O20" s="30">
        <f t="shared" si="1"/>
        <v>12.96</v>
      </c>
    </row>
    <row r="21" spans="1:15" ht="12.75">
      <c r="A21" s="16">
        <v>18</v>
      </c>
      <c r="B21" t="str">
        <f>Associations!$C19</f>
        <v>KRK</v>
      </c>
      <c r="C21" s="30">
        <f>IF(JunioriA!C21=1,7,IF(JunioriA!C21=2,5,IF(JunioriA!C21=3,4,IF(JunioriA!C21=4,3,IF(JunioriA!C21=5,2,IF(JunioriA!C21=6,1,0))))))*$A$2*C$1</f>
        <v>4</v>
      </c>
      <c r="D21" s="30">
        <f>IF(JunioriA!D21=1,7,IF(JunioriA!D21=2,5,IF(JunioriA!D21=3,4,IF(JunioriA!D21=4,3,IF(JunioriA!D21=5,2,IF(JunioriA!D21=6,1,0))))))*$A$2*D$1</f>
        <v>0</v>
      </c>
      <c r="E21" s="30">
        <f>IF(JunioriA!E21=1,7,IF(JunioriA!E21=2,5,IF(JunioriA!E21=3,4,IF(JunioriA!E21=4,3,IF(JunioriA!E21=5,2,IF(JunioriA!E21=6,1,0))))))*$A$2*E$1</f>
        <v>0</v>
      </c>
      <c r="F21" s="30">
        <f>IF(JunioriA!F21=1,7,IF(JunioriA!F21=2,5,IF(JunioriA!F21=3,4,IF(JunioriA!F21=4,3,IF(JunioriA!F21=5,2,IF(JunioriA!F21=6,1,0))))))*$A$2*F$1</f>
        <v>3.3600000000000003</v>
      </c>
      <c r="G21" s="30">
        <f>IF(JunioriA!G21=1,7,IF(JunioriA!G21=2,5,IF(JunioriA!G21=3,4,IF(JunioriA!G21=4,3,IF(JunioriA!G21=5,2,IF(JunioriA!G21=6,1,0))))))*$A$2*G$1</f>
        <v>0</v>
      </c>
      <c r="H21" s="30">
        <f>IF(JunioriA!H21=1,7,IF(JunioriA!H21=2,5,IF(JunioriA!H21=3,4,IF(JunioriA!H21=4,3,IF(JunioriA!H21=5,2,IF(JunioriA!H21=6,1,0))))))*$A$2*H$1</f>
        <v>0</v>
      </c>
      <c r="I21" s="30">
        <f>IF(JunioriA!I21=1,7,IF(JunioriA!I21=2,5,IF(JunioriA!I21=3,4,IF(JunioriA!I21=4,3,IF(JunioriA!I21=5,2,IF(JunioriA!I21=6,1,0))))))*$A$2*I$1</f>
        <v>0</v>
      </c>
      <c r="J21" s="30">
        <f>IF(JunioriA!J21=1,7,IF(JunioriA!J21=2,5,IF(JunioriA!J21=3,4,IF(JunioriA!J21=4,3,IF(JunioriA!J21=5,2,IF(JunioriA!J21=6,1,0))))))*$A$2*J$1</f>
        <v>4.4799999999999995</v>
      </c>
      <c r="K21" s="30">
        <f>IF(JunioriA!K21=1,7,IF(JunioriA!K21=2,5,IF(JunioriA!K21=3,4,IF(JunioriA!K21=4,3,IF(JunioriA!K21=5,2,IF(JunioriA!K21=6,1,0))))))*$A$2*K$1</f>
        <v>0</v>
      </c>
      <c r="L21" s="30">
        <f>IF(JunioriA!L21=1,7,IF(JunioriA!L21=2,5,IF(JunioriA!L21=3,4,IF(JunioriA!L21=4,3,IF(JunioriA!L21=5,2,IF(JunioriA!L21=6,1,0))))))*$A$2*L$1</f>
        <v>0</v>
      </c>
      <c r="M21" s="30">
        <f>IF(JunioriA!M21=1,7,IF(JunioriA!M21=2,5,IF(JunioriA!M21=3,4,IF(JunioriA!M21=4,3,IF(JunioriA!M21=5,2,IF(JunioriA!M21=6,1,0))))))*$A$2*M$1</f>
        <v>2.5600000000000005</v>
      </c>
      <c r="N21" s="30">
        <f>IF(JunioriA!N21=1,7,IF(JunioriA!N21=2,5,IF(JunioriA!N21=3,4,IF(JunioriA!N21=4,3,IF(JunioriA!N21=5,2,IF(JunioriA!N21=6,1,0))))))*$A$2*N$1</f>
        <v>0</v>
      </c>
      <c r="O21" s="30">
        <f t="shared" si="1"/>
        <v>14.4</v>
      </c>
    </row>
    <row r="22" spans="1:15" ht="12.75">
      <c r="A22" s="16">
        <v>19</v>
      </c>
      <c r="B22" t="str">
        <f>Associations!$C20</f>
        <v>MED</v>
      </c>
      <c r="C22" s="30">
        <f>IF(JunioriA!C22=1,7,IF(JunioriA!C22=2,5,IF(JunioriA!C22=3,4,IF(JunioriA!C22=4,3,IF(JunioriA!C22=5,2,IF(JunioriA!C22=6,1,0))))))*$A$2*C$1</f>
        <v>0</v>
      </c>
      <c r="D22" s="30">
        <f>IF(JunioriA!D22=1,7,IF(JunioriA!D22=2,5,IF(JunioriA!D22=3,4,IF(JunioriA!D22=4,3,IF(JunioriA!D22=5,2,IF(JunioriA!D22=6,1,0))))))*$A$2*D$1</f>
        <v>0</v>
      </c>
      <c r="E22" s="30">
        <f>IF(JunioriA!E22=1,7,IF(JunioriA!E22=2,5,IF(JunioriA!E22=3,4,IF(JunioriA!E22=4,3,IF(JunioriA!E22=5,2,IF(JunioriA!E22=6,1,0))))))*$A$2*E$1</f>
        <v>0</v>
      </c>
      <c r="F22" s="30">
        <f>IF(JunioriA!F22=1,7,IF(JunioriA!F22=2,5,IF(JunioriA!F22=3,4,IF(JunioriA!F22=4,3,IF(JunioriA!F22=5,2,IF(JunioriA!F22=6,1,0))))))*$A$2*F$1</f>
        <v>0</v>
      </c>
      <c r="G22" s="30">
        <f>IF(JunioriA!G22=1,7,IF(JunioriA!G22=2,5,IF(JunioriA!G22=3,4,IF(JunioriA!G22=4,3,IF(JunioriA!G22=5,2,IF(JunioriA!G22=6,1,0))))))*$A$2*G$1</f>
        <v>0</v>
      </c>
      <c r="H22" s="30">
        <f>IF(JunioriA!H22=1,7,IF(JunioriA!H22=2,5,IF(JunioriA!H22=3,4,IF(JunioriA!H22=4,3,IF(JunioriA!H22=5,2,IF(JunioriA!H22=6,1,0))))))*$A$2*H$1</f>
        <v>0</v>
      </c>
      <c r="I22" s="30">
        <f>IF(JunioriA!I22=1,7,IF(JunioriA!I22=2,5,IF(JunioriA!I22=3,4,IF(JunioriA!I22=4,3,IF(JunioriA!I22=5,2,IF(JunioriA!I22=6,1,0))))))*$A$2*I$1</f>
        <v>0</v>
      </c>
      <c r="J22" s="30">
        <f>IF(JunioriA!J22=1,7,IF(JunioriA!J22=2,5,IF(JunioriA!J22=3,4,IF(JunioriA!J22=4,3,IF(JunioriA!J22=5,2,IF(JunioriA!J22=6,1,0))))))*$A$2*J$1</f>
        <v>0</v>
      </c>
      <c r="K22" s="30">
        <f>IF(JunioriA!K22=1,7,IF(JunioriA!K22=2,5,IF(JunioriA!K22=3,4,IF(JunioriA!K22=4,3,IF(JunioriA!K22=5,2,IF(JunioriA!K22=6,1,0))))))*$A$2*K$1</f>
        <v>0</v>
      </c>
      <c r="L22" s="30">
        <f>IF(JunioriA!L22=1,7,IF(JunioriA!L22=2,5,IF(JunioriA!L22=3,4,IF(JunioriA!L22=4,3,IF(JunioriA!L22=5,2,IF(JunioriA!L22=6,1,0))))))*$A$2*L$1</f>
        <v>0</v>
      </c>
      <c r="M22" s="30">
        <f>IF(JunioriA!M22=1,7,IF(JunioriA!M22=2,5,IF(JunioriA!M22=3,4,IF(JunioriA!M22=4,3,IF(JunioriA!M22=5,2,IF(JunioriA!M22=6,1,0))))))*$A$2*M$1</f>
        <v>0</v>
      </c>
      <c r="N22" s="30">
        <f>IF(JunioriA!N22=1,7,IF(JunioriA!N22=2,5,IF(JunioriA!N22=3,4,IF(JunioriA!N22=4,3,IF(JunioriA!N22=5,2,IF(JunioriA!N22=6,1,0))))))*$A$2*N$1</f>
        <v>0</v>
      </c>
      <c r="O22" s="30">
        <f t="shared" si="1"/>
        <v>0</v>
      </c>
    </row>
    <row r="23" spans="1:15" ht="12.75">
      <c r="A23" s="16">
        <v>20</v>
      </c>
      <c r="B23" t="str">
        <f>Associations!$C21</f>
        <v>MLA</v>
      </c>
      <c r="C23" s="30">
        <f>IF(JunioriA!C23=1,7,IF(JunioriA!C23=2,5,IF(JunioriA!C23=3,4,IF(JunioriA!C23=4,3,IF(JunioriA!C23=5,2,IF(JunioriA!C23=6,1,0))))))*$A$2*C$1</f>
        <v>0</v>
      </c>
      <c r="D23" s="30">
        <f>IF(JunioriA!D23=1,7,IF(JunioriA!D23=2,5,IF(JunioriA!D23=3,4,IF(JunioriA!D23=4,3,IF(JunioriA!D23=5,2,IF(JunioriA!D23=6,1,0))))))*$A$2*D$1</f>
        <v>5.6000000000000005</v>
      </c>
      <c r="E23" s="30">
        <f>IF(JunioriA!E23=1,7,IF(JunioriA!E23=2,5,IF(JunioriA!E23=3,4,IF(JunioriA!E23=4,3,IF(JunioriA!E23=5,2,IF(JunioriA!E23=6,1,0))))))*$A$2*E$1</f>
        <v>0</v>
      </c>
      <c r="F23" s="30">
        <f>IF(JunioriA!F23=1,7,IF(JunioriA!F23=2,5,IF(JunioriA!F23=3,4,IF(JunioriA!F23=4,3,IF(JunioriA!F23=5,2,IF(JunioriA!F23=6,1,0))))))*$A$2*F$1</f>
        <v>0</v>
      </c>
      <c r="G23" s="30">
        <f>IF(JunioriA!G23=1,7,IF(JunioriA!G23=2,5,IF(JunioriA!G23=3,4,IF(JunioriA!G23=4,3,IF(JunioriA!G23=5,2,IF(JunioriA!G23=6,1,0))))))*$A$2*G$1</f>
        <v>3.2</v>
      </c>
      <c r="H23" s="30">
        <f>IF(JunioriA!H23=1,7,IF(JunioriA!H23=2,5,IF(JunioriA!H23=3,4,IF(JunioriA!H23=4,3,IF(JunioriA!H23=5,2,IF(JunioriA!H23=6,1,0))))))*$A$2*H$1</f>
        <v>4</v>
      </c>
      <c r="I23" s="30">
        <f>IF(JunioriA!I23=1,7,IF(JunioriA!I23=2,5,IF(JunioriA!I23=3,4,IF(JunioriA!I23=4,3,IF(JunioriA!I23=5,2,IF(JunioriA!I23=6,1,0))))))*$A$2*I$1</f>
        <v>1.9200000000000004</v>
      </c>
      <c r="J23" s="30">
        <f>IF(JunioriA!J23=1,7,IF(JunioriA!J23=2,5,IF(JunioriA!J23=3,4,IF(JunioriA!J23=4,3,IF(JunioriA!J23=5,2,IF(JunioriA!J23=6,1,0))))))*$A$2*J$1</f>
        <v>0</v>
      </c>
      <c r="K23" s="30">
        <f>IF(JunioriA!K23=1,7,IF(JunioriA!K23=2,5,IF(JunioriA!K23=3,4,IF(JunioriA!K23=4,3,IF(JunioriA!K23=5,2,IF(JunioriA!K23=6,1,0))))))*$A$2*K$1</f>
        <v>5.6</v>
      </c>
      <c r="L23" s="30">
        <f>IF(JunioriA!L23=1,7,IF(JunioriA!L23=2,5,IF(JunioriA!L23=3,4,IF(JunioriA!L23=4,3,IF(JunioriA!L23=5,2,IF(JunioriA!L23=6,1,0))))))*$A$2*L$1</f>
        <v>0</v>
      </c>
      <c r="M23" s="30">
        <f>IF(JunioriA!M23=1,7,IF(JunioriA!M23=2,5,IF(JunioriA!M23=3,4,IF(JunioriA!M23=4,3,IF(JunioriA!M23=5,2,IF(JunioriA!M23=6,1,0))))))*$A$2*M$1</f>
        <v>1.9200000000000004</v>
      </c>
      <c r="N23" s="30">
        <f>IF(JunioriA!N23=1,7,IF(JunioriA!N23=2,5,IF(JunioriA!N23=3,4,IF(JunioriA!N23=4,3,IF(JunioriA!N23=5,2,IF(JunioriA!N23=6,1,0))))))*$A$2*N$1</f>
        <v>6.4</v>
      </c>
      <c r="O23" s="30">
        <f t="shared" si="1"/>
        <v>28.64</v>
      </c>
    </row>
    <row r="24" spans="1:15" ht="12.75">
      <c r="A24" s="16">
        <v>21</v>
      </c>
      <c r="B24" t="str">
        <f>Associations!$C22</f>
        <v>MOR</v>
      </c>
      <c r="C24" s="30">
        <f>IF(JunioriA!C24=1,7,IF(JunioriA!C24=2,5,IF(JunioriA!C24=3,4,IF(JunioriA!C24=4,3,IF(JunioriA!C24=5,2,IF(JunioriA!C24=6,1,0))))))*$A$2*C$1</f>
        <v>0</v>
      </c>
      <c r="D24" s="30">
        <f>IF(JunioriA!D24=1,7,IF(JunioriA!D24=2,5,IF(JunioriA!D24=3,4,IF(JunioriA!D24=4,3,IF(JunioriA!D24=5,2,IF(JunioriA!D24=6,1,0))))))*$A$2*D$1</f>
        <v>0</v>
      </c>
      <c r="E24" s="30">
        <f>IF(JunioriA!E24=1,7,IF(JunioriA!E24=2,5,IF(JunioriA!E24=3,4,IF(JunioriA!E24=4,3,IF(JunioriA!E24=5,2,IF(JunioriA!E24=6,1,0))))))*$A$2*E$1</f>
        <v>0</v>
      </c>
      <c r="F24" s="30">
        <f>IF(JunioriA!F24=1,7,IF(JunioriA!F24=2,5,IF(JunioriA!F24=3,4,IF(JunioriA!F24=4,3,IF(JunioriA!F24=5,2,IF(JunioriA!F24=6,1,0))))))*$A$2*F$1</f>
        <v>0</v>
      </c>
      <c r="G24" s="30">
        <f>IF(JunioriA!G24=1,7,IF(JunioriA!G24=2,5,IF(JunioriA!G24=3,4,IF(JunioriA!G24=4,3,IF(JunioriA!G24=5,2,IF(JunioriA!G24=6,1,0))))))*$A$2*G$1</f>
        <v>0</v>
      </c>
      <c r="H24" s="30">
        <f>IF(JunioriA!H24=1,7,IF(JunioriA!H24=2,5,IF(JunioriA!H24=3,4,IF(JunioriA!H24=4,3,IF(JunioriA!H24=5,2,IF(JunioriA!H24=6,1,0))))))*$A$2*H$1</f>
        <v>0</v>
      </c>
      <c r="I24" s="30">
        <f>IF(JunioriA!I24=1,7,IF(JunioriA!I24=2,5,IF(JunioriA!I24=3,4,IF(JunioriA!I24=4,3,IF(JunioriA!I24=5,2,IF(JunioriA!I24=6,1,0))))))*$A$2*I$1</f>
        <v>0</v>
      </c>
      <c r="J24" s="30">
        <f>IF(JunioriA!J24=1,7,IF(JunioriA!J24=2,5,IF(JunioriA!J24=3,4,IF(JunioriA!J24=4,3,IF(JunioriA!J24=5,2,IF(JunioriA!J24=6,1,0))))))*$A$2*J$1</f>
        <v>0</v>
      </c>
      <c r="K24" s="30">
        <f>IF(JunioriA!K24=1,7,IF(JunioriA!K24=2,5,IF(JunioriA!K24=3,4,IF(JunioriA!K24=4,3,IF(JunioriA!K24=5,2,IF(JunioriA!K24=6,1,0))))))*$A$2*K$1</f>
        <v>3.3600000000000003</v>
      </c>
      <c r="L24" s="30">
        <f>IF(JunioriA!L24=1,7,IF(JunioriA!L24=2,5,IF(JunioriA!L24=3,4,IF(JunioriA!L24=4,3,IF(JunioriA!L24=5,2,IF(JunioriA!L24=6,1,0))))))*$A$2*L$1</f>
        <v>0</v>
      </c>
      <c r="M24" s="30">
        <f>IF(JunioriA!M24=1,7,IF(JunioriA!M24=2,5,IF(JunioriA!M24=3,4,IF(JunioriA!M24=4,3,IF(JunioriA!M24=5,2,IF(JunioriA!M24=6,1,0))))))*$A$2*M$1</f>
        <v>0</v>
      </c>
      <c r="N24" s="30">
        <f>IF(JunioriA!N24=1,7,IF(JunioriA!N24=2,5,IF(JunioriA!N24=3,4,IF(JunioriA!N24=4,3,IF(JunioriA!N24=5,2,IF(JunioriA!N24=6,1,0))))))*$A$2*N$1</f>
        <v>0</v>
      </c>
      <c r="O24" s="30">
        <f t="shared" si="1"/>
        <v>3.3600000000000003</v>
      </c>
    </row>
    <row r="25" spans="1:15" ht="12.75">
      <c r="A25" s="16">
        <v>22</v>
      </c>
      <c r="B25" t="str">
        <f>Associations!$C23</f>
        <v>NEP</v>
      </c>
      <c r="C25" s="30">
        <f>IF(JunioriA!C25=1,7,IF(JunioriA!C25=2,5,IF(JunioriA!C25=3,4,IF(JunioriA!C25=4,3,IF(JunioriA!C25=5,2,IF(JunioriA!C25=6,1,0))))))*$A$2*C$1</f>
        <v>0</v>
      </c>
      <c r="D25" s="30">
        <f>IF(JunioriA!D25=1,7,IF(JunioriA!D25=2,5,IF(JunioriA!D25=3,4,IF(JunioriA!D25=4,3,IF(JunioriA!D25=5,2,IF(JunioriA!D25=6,1,0))))))*$A$2*D$1</f>
        <v>0</v>
      </c>
      <c r="E25" s="30">
        <f>IF(JunioriA!E25=1,7,IF(JunioriA!E25=2,5,IF(JunioriA!E25=3,4,IF(JunioriA!E25=4,3,IF(JunioriA!E25=5,2,IF(JunioriA!E25=6,1,0))))))*$A$2*E$1</f>
        <v>0</v>
      </c>
      <c r="F25" s="30">
        <f>IF(JunioriA!F25=1,7,IF(JunioriA!F25=2,5,IF(JunioriA!F25=3,4,IF(JunioriA!F25=4,3,IF(JunioriA!F25=5,2,IF(JunioriA!F25=6,1,0))))))*$A$2*F$1</f>
        <v>0</v>
      </c>
      <c r="G25" s="30">
        <f>IF(JunioriA!G25=1,7,IF(JunioriA!G25=2,5,IF(JunioriA!G25=3,4,IF(JunioriA!G25=4,3,IF(JunioriA!G25=5,2,IF(JunioriA!G25=6,1,0))))))*$A$2*G$1</f>
        <v>0</v>
      </c>
      <c r="H25" s="30">
        <f>IF(JunioriA!H25=1,7,IF(JunioriA!H25=2,5,IF(JunioriA!H25=3,4,IF(JunioriA!H25=4,3,IF(JunioriA!H25=5,2,IF(JunioriA!H25=6,1,0))))))*$A$2*H$1</f>
        <v>0</v>
      </c>
      <c r="I25" s="30">
        <f>IF(JunioriA!I25=1,7,IF(JunioriA!I25=2,5,IF(JunioriA!I25=3,4,IF(JunioriA!I25=4,3,IF(JunioriA!I25=5,2,IF(JunioriA!I25=6,1,0))))))*$A$2*I$1</f>
        <v>0</v>
      </c>
      <c r="J25" s="30">
        <f>IF(JunioriA!J25=1,7,IF(JunioriA!J25=2,5,IF(JunioriA!J25=3,4,IF(JunioriA!J25=4,3,IF(JunioriA!J25=5,2,IF(JunioriA!J25=6,1,0))))))*$A$2*J$1</f>
        <v>0</v>
      </c>
      <c r="K25" s="30">
        <f>IF(JunioriA!K25=1,7,IF(JunioriA!K25=2,5,IF(JunioriA!K25=3,4,IF(JunioriA!K25=4,3,IF(JunioriA!K25=5,2,IF(JunioriA!K25=6,1,0))))))*$A$2*K$1</f>
        <v>0</v>
      </c>
      <c r="L25" s="30">
        <f>IF(JunioriA!L25=1,7,IF(JunioriA!L25=2,5,IF(JunioriA!L25=3,4,IF(JunioriA!L25=4,3,IF(JunioriA!L25=5,2,IF(JunioriA!L25=6,1,0))))))*$A$2*L$1</f>
        <v>0</v>
      </c>
      <c r="M25" s="30">
        <f>IF(JunioriA!M25=1,7,IF(JunioriA!M25=2,5,IF(JunioriA!M25=3,4,IF(JunioriA!M25=4,3,IF(JunioriA!M25=5,2,IF(JunioriA!M25=6,1,0))))))*$A$2*M$1</f>
        <v>0</v>
      </c>
      <c r="N25" s="30">
        <f>IF(JunioriA!N25=1,7,IF(JunioriA!N25=2,5,IF(JunioriA!N25=3,4,IF(JunioriA!N25=4,3,IF(JunioriA!N25=5,2,IF(JunioriA!N25=6,1,0))))))*$A$2*N$1</f>
        <v>0</v>
      </c>
      <c r="O25" s="30">
        <f t="shared" si="1"/>
        <v>0</v>
      </c>
    </row>
    <row r="26" spans="1:15" ht="12.75">
      <c r="A26" s="16">
        <v>23</v>
      </c>
      <c r="B26" t="str">
        <f>Associations!$C24</f>
        <v>NGU</v>
      </c>
      <c r="C26" s="30">
        <f>IF(JunioriA!C26=1,7,IF(JunioriA!C26=2,5,IF(JunioriA!C26=3,4,IF(JunioriA!C26=4,3,IF(JunioriA!C26=5,2,IF(JunioriA!C26=6,1,0))))))*$A$2*C$1</f>
        <v>0</v>
      </c>
      <c r="D26" s="30">
        <f>IF(JunioriA!D26=1,7,IF(JunioriA!D26=2,5,IF(JunioriA!D26=3,4,IF(JunioriA!D26=4,3,IF(JunioriA!D26=5,2,IF(JunioriA!D26=6,1,0))))))*$A$2*D$1</f>
        <v>0</v>
      </c>
      <c r="E26" s="30">
        <f>IF(JunioriA!E26=1,7,IF(JunioriA!E26=2,5,IF(JunioriA!E26=3,4,IF(JunioriA!E26=4,3,IF(JunioriA!E26=5,2,IF(JunioriA!E26=6,1,0))))))*$A$2*E$1</f>
        <v>0</v>
      </c>
      <c r="F26" s="30">
        <f>IF(JunioriA!F26=1,7,IF(JunioriA!F26=2,5,IF(JunioriA!F26=3,4,IF(JunioriA!F26=4,3,IF(JunioriA!F26=5,2,IF(JunioriA!F26=6,1,0))))))*$A$2*F$1</f>
        <v>0</v>
      </c>
      <c r="G26" s="30">
        <f>IF(JunioriA!G26=1,7,IF(JunioriA!G26=2,5,IF(JunioriA!G26=3,4,IF(JunioriA!G26=4,3,IF(JunioriA!G26=5,2,IF(JunioriA!G26=6,1,0))))))*$A$2*G$1</f>
        <v>0</v>
      </c>
      <c r="H26" s="30">
        <f>IF(JunioriA!H26=1,7,IF(JunioriA!H26=2,5,IF(JunioriA!H26=3,4,IF(JunioriA!H26=4,3,IF(JunioriA!H26=5,2,IF(JunioriA!H26=6,1,0))))))*$A$2*H$1</f>
        <v>0</v>
      </c>
      <c r="I26" s="30">
        <f>IF(JunioriA!I26=1,7,IF(JunioriA!I26=2,5,IF(JunioriA!I26=3,4,IF(JunioriA!I26=4,3,IF(JunioriA!I26=5,2,IF(JunioriA!I26=6,1,0))))))*$A$2*I$1</f>
        <v>0</v>
      </c>
      <c r="J26" s="30">
        <f>IF(JunioriA!J26=1,7,IF(JunioriA!J26=2,5,IF(JunioriA!J26=3,4,IF(JunioriA!J26=4,3,IF(JunioriA!J26=5,2,IF(JunioriA!J26=6,1,0))))))*$A$2*J$1</f>
        <v>0</v>
      </c>
      <c r="K26" s="30">
        <f>IF(JunioriA!K26=1,7,IF(JunioriA!K26=2,5,IF(JunioriA!K26=3,4,IF(JunioriA!K26=4,3,IF(JunioriA!K26=5,2,IF(JunioriA!K26=6,1,0))))))*$A$2*K$1</f>
        <v>0</v>
      </c>
      <c r="L26" s="30">
        <f>IF(JunioriA!L26=1,7,IF(JunioriA!L26=2,5,IF(JunioriA!L26=3,4,IF(JunioriA!L26=4,3,IF(JunioriA!L26=5,2,IF(JunioriA!L26=6,1,0))))))*$A$2*L$1</f>
        <v>0</v>
      </c>
      <c r="M26" s="30">
        <f>IF(JunioriA!M26=1,7,IF(JunioriA!M26=2,5,IF(JunioriA!M26=3,4,IF(JunioriA!M26=4,3,IF(JunioriA!M26=5,2,IF(JunioriA!M26=6,1,0))))))*$A$2*M$1</f>
        <v>0</v>
      </c>
      <c r="N26" s="30">
        <f>IF(JunioriA!N26=1,7,IF(JunioriA!N26=2,5,IF(JunioriA!N26=3,4,IF(JunioriA!N26=4,3,IF(JunioriA!N26=5,2,IF(JunioriA!N26=6,1,0))))))*$A$2*N$1</f>
        <v>0</v>
      </c>
      <c r="O26" s="30">
        <f t="shared" si="1"/>
        <v>0</v>
      </c>
    </row>
    <row r="27" spans="1:15" ht="12.75">
      <c r="A27" s="16">
        <v>24</v>
      </c>
      <c r="B27" t="str">
        <f>Associations!$C25</f>
        <v>NOV</v>
      </c>
      <c r="C27" s="30">
        <f>IF(JunioriA!C27=1,7,IF(JunioriA!C27=2,5,IF(JunioriA!C27=3,4,IF(JunioriA!C27=4,3,IF(JunioriA!C27=5,2,IF(JunioriA!C27=6,1,0))))))*$A$2*C$1</f>
        <v>0</v>
      </c>
      <c r="D27" s="30">
        <f>IF(JunioriA!D27=1,7,IF(JunioriA!D27=2,5,IF(JunioriA!D27=3,4,IF(JunioriA!D27=4,3,IF(JunioriA!D27=5,2,IF(JunioriA!D27=6,1,0))))))*$A$2*D$1</f>
        <v>0</v>
      </c>
      <c r="E27" s="30">
        <f>IF(JunioriA!E27=1,7,IF(JunioriA!E27=2,5,IF(JunioriA!E27=3,4,IF(JunioriA!E27=4,3,IF(JunioriA!E27=5,2,IF(JunioriA!E27=6,1,0))))))*$A$2*E$1</f>
        <v>0</v>
      </c>
      <c r="F27" s="30">
        <f>IF(JunioriA!F27=1,7,IF(JunioriA!F27=2,5,IF(JunioriA!F27=3,4,IF(JunioriA!F27=4,3,IF(JunioriA!F27=5,2,IF(JunioriA!F27=6,1,0))))))*$A$2*F$1</f>
        <v>0</v>
      </c>
      <c r="G27" s="30">
        <f>IF(JunioriA!G27=1,7,IF(JunioriA!G27=2,5,IF(JunioriA!G27=3,4,IF(JunioriA!G27=4,3,IF(JunioriA!G27=5,2,IF(JunioriA!G27=6,1,0))))))*$A$2*G$1</f>
        <v>0</v>
      </c>
      <c r="H27" s="30">
        <f>IF(JunioriA!H27=1,7,IF(JunioriA!H27=2,5,IF(JunioriA!H27=3,4,IF(JunioriA!H27=4,3,IF(JunioriA!H27=5,2,IF(JunioriA!H27=6,1,0))))))*$A$2*H$1</f>
        <v>0</v>
      </c>
      <c r="I27" s="30">
        <f>IF(JunioriA!I27=1,7,IF(JunioriA!I27=2,5,IF(JunioriA!I27=3,4,IF(JunioriA!I27=4,3,IF(JunioriA!I27=5,2,IF(JunioriA!I27=6,1,0))))))*$A$2*I$1</f>
        <v>0</v>
      </c>
      <c r="J27" s="30">
        <f>IF(JunioriA!J27=1,7,IF(JunioriA!J27=2,5,IF(JunioriA!J27=3,4,IF(JunioriA!J27=4,3,IF(JunioriA!J27=5,2,IF(JunioriA!J27=6,1,0))))))*$A$2*J$1</f>
        <v>0</v>
      </c>
      <c r="K27" s="30">
        <f>IF(JunioriA!K27=1,7,IF(JunioriA!K27=2,5,IF(JunioriA!K27=3,4,IF(JunioriA!K27=4,3,IF(JunioriA!K27=5,2,IF(JunioriA!K27=6,1,0))))))*$A$2*K$1</f>
        <v>0</v>
      </c>
      <c r="L27" s="30">
        <f>IF(JunioriA!L27=1,7,IF(JunioriA!L27=2,5,IF(JunioriA!L27=3,4,IF(JunioriA!L27=4,3,IF(JunioriA!L27=5,2,IF(JunioriA!L27=6,1,0))))))*$A$2*L$1</f>
        <v>0</v>
      </c>
      <c r="M27" s="30">
        <f>IF(JunioriA!M27=1,7,IF(JunioriA!M27=2,5,IF(JunioriA!M27=3,4,IF(JunioriA!M27=4,3,IF(JunioriA!M27=5,2,IF(JunioriA!M27=6,1,0))))))*$A$2*M$1</f>
        <v>0</v>
      </c>
      <c r="N27" s="30">
        <f>IF(JunioriA!N27=1,7,IF(JunioriA!N27=2,5,IF(JunioriA!N27=3,4,IF(JunioriA!N27=4,3,IF(JunioriA!N27=5,2,IF(JunioriA!N27=6,1,0))))))*$A$2*N$1</f>
        <v>0</v>
      </c>
      <c r="O27" s="30">
        <f t="shared" si="1"/>
        <v>0</v>
      </c>
    </row>
    <row r="28" spans="1:15" ht="12.75">
      <c r="A28" s="16">
        <v>25</v>
      </c>
      <c r="B28" t="str">
        <f>Associations!$C26</f>
        <v>OMI</v>
      </c>
      <c r="C28" s="30">
        <f>IF(JunioriA!C28=1,7,IF(JunioriA!C28=2,5,IF(JunioriA!C28=3,4,IF(JunioriA!C28=4,3,IF(JunioriA!C28=5,2,IF(JunioriA!C28=6,1,0))))))*$A$2*C$1</f>
        <v>0</v>
      </c>
      <c r="D28" s="30">
        <f>IF(JunioriA!D28=1,7,IF(JunioriA!D28=2,5,IF(JunioriA!D28=3,4,IF(JunioriA!D28=4,3,IF(JunioriA!D28=5,2,IF(JunioriA!D28=6,1,0))))))*$A$2*D$1</f>
        <v>0</v>
      </c>
      <c r="E28" s="30">
        <f>IF(JunioriA!E28=1,7,IF(JunioriA!E28=2,5,IF(JunioriA!E28=3,4,IF(JunioriA!E28=4,3,IF(JunioriA!E28=5,2,IF(JunioriA!E28=6,1,0))))))*$A$2*E$1</f>
        <v>0</v>
      </c>
      <c r="F28" s="30">
        <f>IF(JunioriA!F28=1,7,IF(JunioriA!F28=2,5,IF(JunioriA!F28=3,4,IF(JunioriA!F28=4,3,IF(JunioriA!F28=5,2,IF(JunioriA!F28=6,1,0))))))*$A$2*F$1</f>
        <v>0</v>
      </c>
      <c r="G28" s="30">
        <f>IF(JunioriA!G28=1,7,IF(JunioriA!G28=2,5,IF(JunioriA!G28=3,4,IF(JunioriA!G28=4,3,IF(JunioriA!G28=5,2,IF(JunioriA!G28=6,1,0))))))*$A$2*G$1</f>
        <v>0</v>
      </c>
      <c r="H28" s="30">
        <f>IF(JunioriA!H28=1,7,IF(JunioriA!H28=2,5,IF(JunioriA!H28=3,4,IF(JunioriA!H28=4,3,IF(JunioriA!H28=5,2,IF(JunioriA!H28=6,1,0))))))*$A$2*H$1</f>
        <v>0</v>
      </c>
      <c r="I28" s="30">
        <f>IF(JunioriA!I28=1,7,IF(JunioriA!I28=2,5,IF(JunioriA!I28=3,4,IF(JunioriA!I28=4,3,IF(JunioriA!I28=5,2,IF(JunioriA!I28=6,1,0))))))*$A$2*I$1</f>
        <v>0</v>
      </c>
      <c r="J28" s="30">
        <f>IF(JunioriA!J28=1,7,IF(JunioriA!J28=2,5,IF(JunioriA!J28=3,4,IF(JunioriA!J28=4,3,IF(JunioriA!J28=5,2,IF(JunioriA!J28=6,1,0))))))*$A$2*J$1</f>
        <v>0</v>
      </c>
      <c r="K28" s="30">
        <f>IF(JunioriA!K28=1,7,IF(JunioriA!K28=2,5,IF(JunioriA!K28=3,4,IF(JunioriA!K28=4,3,IF(JunioriA!K28=5,2,IF(JunioriA!K28=6,1,0))))))*$A$2*K$1</f>
        <v>0</v>
      </c>
      <c r="L28" s="30">
        <f>IF(JunioriA!L28=1,7,IF(JunioriA!L28=2,5,IF(JunioriA!L28=3,4,IF(JunioriA!L28=4,3,IF(JunioriA!L28=5,2,IF(JunioriA!L28=6,1,0))))))*$A$2*L$1</f>
        <v>0</v>
      </c>
      <c r="M28" s="30">
        <f>IF(JunioriA!M28=1,7,IF(JunioriA!M28=2,5,IF(JunioriA!M28=3,4,IF(JunioriA!M28=4,3,IF(JunioriA!M28=5,2,IF(JunioriA!M28=6,1,0))))))*$A$2*M$1</f>
        <v>0</v>
      </c>
      <c r="N28" s="30">
        <f>IF(JunioriA!N28=1,7,IF(JunioriA!N28=2,5,IF(JunioriA!N28=3,4,IF(JunioriA!N28=4,3,IF(JunioriA!N28=5,2,IF(JunioriA!N28=6,1,0))))))*$A$2*N$1</f>
        <v>0</v>
      </c>
      <c r="O28" s="30">
        <f t="shared" si="1"/>
        <v>0</v>
      </c>
    </row>
    <row r="29" spans="1:15" ht="12.75">
      <c r="A29" s="16">
        <v>26</v>
      </c>
      <c r="B29" t="str">
        <f>Associations!$C27</f>
        <v>OŠJ</v>
      </c>
      <c r="C29" s="30">
        <f>IF(JunioriA!C29=1,7,IF(JunioriA!C29=2,5,IF(JunioriA!C29=3,4,IF(JunioriA!C29=4,3,IF(JunioriA!C29=5,2,IF(JunioriA!C29=6,1,0))))))*$A$2*C$1</f>
        <v>0</v>
      </c>
      <c r="D29" s="30">
        <f>IF(JunioriA!D29=1,7,IF(JunioriA!D29=2,5,IF(JunioriA!D29=3,4,IF(JunioriA!D29=4,3,IF(JunioriA!D29=5,2,IF(JunioriA!D29=6,1,0))))))*$A$2*D$1</f>
        <v>0</v>
      </c>
      <c r="E29" s="30">
        <f>IF(JunioriA!E29=1,7,IF(JunioriA!E29=2,5,IF(JunioriA!E29=3,4,IF(JunioriA!E29=4,3,IF(JunioriA!E29=5,2,IF(JunioriA!E29=6,1,0))))))*$A$2*E$1</f>
        <v>0</v>
      </c>
      <c r="F29" s="30">
        <f>IF(JunioriA!F29=1,7,IF(JunioriA!F29=2,5,IF(JunioriA!F29=3,4,IF(JunioriA!F29=4,3,IF(JunioriA!F29=5,2,IF(JunioriA!F29=6,1,0))))))*$A$2*F$1</f>
        <v>0</v>
      </c>
      <c r="G29" s="30">
        <f>IF(JunioriA!G29=1,7,IF(JunioriA!G29=2,5,IF(JunioriA!G29=3,4,IF(JunioriA!G29=4,3,IF(JunioriA!G29=5,2,IF(JunioriA!G29=6,1,0))))))*$A$2*G$1</f>
        <v>0</v>
      </c>
      <c r="H29" s="30">
        <f>IF(JunioriA!H29=1,7,IF(JunioriA!H29=2,5,IF(JunioriA!H29=3,4,IF(JunioriA!H29=4,3,IF(JunioriA!H29=5,2,IF(JunioriA!H29=6,1,0))))))*$A$2*H$1</f>
        <v>0</v>
      </c>
      <c r="I29" s="30">
        <f>IF(JunioriA!I29=1,7,IF(JunioriA!I29=2,5,IF(JunioriA!I29=3,4,IF(JunioriA!I29=4,3,IF(JunioriA!I29=5,2,IF(JunioriA!I29=6,1,0))))))*$A$2*I$1</f>
        <v>2.5600000000000005</v>
      </c>
      <c r="J29" s="30">
        <f>IF(JunioriA!J29=1,7,IF(JunioriA!J29=2,5,IF(JunioriA!J29=3,4,IF(JunioriA!J29=4,3,IF(JunioriA!J29=5,2,IF(JunioriA!J29=6,1,0))))))*$A$2*J$1</f>
        <v>0</v>
      </c>
      <c r="K29" s="30">
        <f>IF(JunioriA!K29=1,7,IF(JunioriA!K29=2,5,IF(JunioriA!K29=3,4,IF(JunioriA!K29=4,3,IF(JunioriA!K29=5,2,IF(JunioriA!K29=6,1,0))))))*$A$2*K$1</f>
        <v>0</v>
      </c>
      <c r="L29" s="30">
        <f>IF(JunioriA!L29=1,7,IF(JunioriA!L29=2,5,IF(JunioriA!L29=3,4,IF(JunioriA!L29=4,3,IF(JunioriA!L29=5,2,IF(JunioriA!L29=6,1,0))))))*$A$2*L$1</f>
        <v>0</v>
      </c>
      <c r="M29" s="30">
        <f>IF(JunioriA!M29=1,7,IF(JunioriA!M29=2,5,IF(JunioriA!M29=3,4,IF(JunioriA!M29=4,3,IF(JunioriA!M29=5,2,IF(JunioriA!M29=6,1,0))))))*$A$2*M$1</f>
        <v>0</v>
      </c>
      <c r="N29" s="30">
        <f>IF(JunioriA!N29=1,7,IF(JunioriA!N29=2,5,IF(JunioriA!N29=3,4,IF(JunioriA!N29=4,3,IF(JunioriA!N29=5,2,IF(JunioriA!N29=6,1,0))))))*$A$2*N$1</f>
        <v>0</v>
      </c>
      <c r="O29" s="30">
        <f t="shared" si="1"/>
        <v>2.5600000000000005</v>
      </c>
    </row>
    <row r="30" spans="1:15" ht="12.75">
      <c r="A30" s="16">
        <v>27</v>
      </c>
      <c r="B30" t="str">
        <f>Associations!$C28</f>
        <v>PUR</v>
      </c>
      <c r="C30" s="30">
        <f>IF(JunioriA!C30=1,7,IF(JunioriA!C30=2,5,IF(JunioriA!C30=3,4,IF(JunioriA!C30=4,3,IF(JunioriA!C30=5,2,IF(JunioriA!C30=6,1,0))))))*$A$2*C$1</f>
        <v>0</v>
      </c>
      <c r="D30" s="30">
        <f>IF(JunioriA!D30=1,7,IF(JunioriA!D30=2,5,IF(JunioriA!D30=3,4,IF(JunioriA!D30=4,3,IF(JunioriA!D30=5,2,IF(JunioriA!D30=6,1,0))))))*$A$2*D$1</f>
        <v>0</v>
      </c>
      <c r="E30" s="30">
        <f>IF(JunioriA!E30=1,7,IF(JunioriA!E30=2,5,IF(JunioriA!E30=3,4,IF(JunioriA!E30=4,3,IF(JunioriA!E30=5,2,IF(JunioriA!E30=6,1,0))))))*$A$2*E$1</f>
        <v>0</v>
      </c>
      <c r="F30" s="30">
        <f>IF(JunioriA!F30=1,7,IF(JunioriA!F30=2,5,IF(JunioriA!F30=3,4,IF(JunioriA!F30=4,3,IF(JunioriA!F30=5,2,IF(JunioriA!F30=6,1,0))))))*$A$2*F$1</f>
        <v>0</v>
      </c>
      <c r="G30" s="30">
        <f>IF(JunioriA!G30=1,7,IF(JunioriA!G30=2,5,IF(JunioriA!G30=3,4,IF(JunioriA!G30=4,3,IF(JunioriA!G30=5,2,IF(JunioriA!G30=6,1,0))))))*$A$2*G$1</f>
        <v>0</v>
      </c>
      <c r="H30" s="30">
        <f>IF(JunioriA!H30=1,7,IF(JunioriA!H30=2,5,IF(JunioriA!H30=3,4,IF(JunioriA!H30=4,3,IF(JunioriA!H30=5,2,IF(JunioriA!H30=6,1,0))))))*$A$2*H$1</f>
        <v>0</v>
      </c>
      <c r="I30" s="30">
        <f>IF(JunioriA!I30=1,7,IF(JunioriA!I30=2,5,IF(JunioriA!I30=3,4,IF(JunioriA!I30=4,3,IF(JunioriA!I30=5,2,IF(JunioriA!I30=6,1,0))))))*$A$2*I$1</f>
        <v>0</v>
      </c>
      <c r="J30" s="30">
        <f>IF(JunioriA!J30=1,7,IF(JunioriA!J30=2,5,IF(JunioriA!J30=3,4,IF(JunioriA!J30=4,3,IF(JunioriA!J30=5,2,IF(JunioriA!J30=6,1,0))))))*$A$2*J$1</f>
        <v>0</v>
      </c>
      <c r="K30" s="30">
        <f>IF(JunioriA!K30=1,7,IF(JunioriA!K30=2,5,IF(JunioriA!K30=3,4,IF(JunioriA!K30=4,3,IF(JunioriA!K30=5,2,IF(JunioriA!K30=6,1,0))))))*$A$2*K$1</f>
        <v>0</v>
      </c>
      <c r="L30" s="30">
        <f>IF(JunioriA!L30=1,7,IF(JunioriA!L30=2,5,IF(JunioriA!L30=3,4,IF(JunioriA!L30=4,3,IF(JunioriA!L30=5,2,IF(JunioriA!L30=6,1,0))))))*$A$2*L$1</f>
        <v>0</v>
      </c>
      <c r="M30" s="30">
        <f>IF(JunioriA!M30=1,7,IF(JunioriA!M30=2,5,IF(JunioriA!M30=3,4,IF(JunioriA!M30=4,3,IF(JunioriA!M30=5,2,IF(JunioriA!M30=6,1,0))))))*$A$2*M$1</f>
        <v>0</v>
      </c>
      <c r="N30" s="30">
        <f>IF(JunioriA!N30=1,7,IF(JunioriA!N30=2,5,IF(JunioriA!N30=3,4,IF(JunioriA!N30=4,3,IF(JunioriA!N30=5,2,IF(JunioriA!N30=6,1,0))))))*$A$2*N$1</f>
        <v>0</v>
      </c>
      <c r="O30" s="30">
        <f t="shared" si="1"/>
        <v>0</v>
      </c>
    </row>
    <row r="31" spans="1:15" ht="12.75">
      <c r="A31" s="16">
        <v>28</v>
      </c>
      <c r="B31" t="str">
        <f>Associations!$C29</f>
        <v>SAB</v>
      </c>
      <c r="C31" s="30">
        <f>IF(JunioriA!C31=1,7,IF(JunioriA!C31=2,5,IF(JunioriA!C31=3,4,IF(JunioriA!C31=4,3,IF(JunioriA!C31=5,2,IF(JunioriA!C31=6,1,0))))))*$A$2*C$1</f>
        <v>0</v>
      </c>
      <c r="D31" s="30">
        <f>IF(JunioriA!D31=1,7,IF(JunioriA!D31=2,5,IF(JunioriA!D31=3,4,IF(JunioriA!D31=4,3,IF(JunioriA!D31=5,2,IF(JunioriA!D31=6,1,0))))))*$A$2*D$1</f>
        <v>0</v>
      </c>
      <c r="E31" s="30">
        <f>IF(JunioriA!E31=1,7,IF(JunioriA!E31=2,5,IF(JunioriA!E31=3,4,IF(JunioriA!E31=4,3,IF(JunioriA!E31=5,2,IF(JunioriA!E31=6,1,0))))))*$A$2*E$1</f>
        <v>0</v>
      </c>
      <c r="F31" s="30">
        <f>IF(JunioriA!F31=1,7,IF(JunioriA!F31=2,5,IF(JunioriA!F31=3,4,IF(JunioriA!F31=4,3,IF(JunioriA!F31=5,2,IF(JunioriA!F31=6,1,0))))))*$A$2*F$1</f>
        <v>0</v>
      </c>
      <c r="G31" s="30">
        <f>IF(JunioriA!G31=1,7,IF(JunioriA!G31=2,5,IF(JunioriA!G31=3,4,IF(JunioriA!G31=4,3,IF(JunioriA!G31=5,2,IF(JunioriA!G31=6,1,0))))))*$A$2*G$1</f>
        <v>0</v>
      </c>
      <c r="H31" s="30">
        <f>IF(JunioriA!H31=1,7,IF(JunioriA!H31=2,5,IF(JunioriA!H31=3,4,IF(JunioriA!H31=4,3,IF(JunioriA!H31=5,2,IF(JunioriA!H31=6,1,0))))))*$A$2*H$1</f>
        <v>0</v>
      </c>
      <c r="I31" s="30">
        <f>IF(JunioriA!I31=1,7,IF(JunioriA!I31=2,5,IF(JunioriA!I31=3,4,IF(JunioriA!I31=4,3,IF(JunioriA!I31=5,2,IF(JunioriA!I31=6,1,0))))))*$A$2*I$1</f>
        <v>0</v>
      </c>
      <c r="J31" s="30">
        <f>IF(JunioriA!J31=1,7,IF(JunioriA!J31=2,5,IF(JunioriA!J31=3,4,IF(JunioriA!J31=4,3,IF(JunioriA!J31=5,2,IF(JunioriA!J31=6,1,0))))))*$A$2*J$1</f>
        <v>0</v>
      </c>
      <c r="K31" s="30">
        <f>IF(JunioriA!K31=1,7,IF(JunioriA!K31=2,5,IF(JunioriA!K31=3,4,IF(JunioriA!K31=4,3,IF(JunioriA!K31=5,2,IF(JunioriA!K31=6,1,0))))))*$A$2*K$1</f>
        <v>0</v>
      </c>
      <c r="L31" s="30">
        <f>IF(JunioriA!L31=1,7,IF(JunioriA!L31=2,5,IF(JunioriA!L31=3,4,IF(JunioriA!L31=4,3,IF(JunioriA!L31=5,2,IF(JunioriA!L31=6,1,0))))))*$A$2*L$1</f>
        <v>0</v>
      </c>
      <c r="M31" s="30">
        <f>IF(JunioriA!M31=1,7,IF(JunioriA!M31=2,5,IF(JunioriA!M31=3,4,IF(JunioriA!M31=4,3,IF(JunioriA!M31=5,2,IF(JunioriA!M31=6,1,0))))))*$A$2*M$1</f>
        <v>0</v>
      </c>
      <c r="N31" s="30">
        <f>IF(JunioriA!N31=1,7,IF(JunioriA!N31=2,5,IF(JunioriA!N31=3,4,IF(JunioriA!N31=4,3,IF(JunioriA!N31=5,2,IF(JunioriA!N31=6,1,0))))))*$A$2*N$1</f>
        <v>0</v>
      </c>
      <c r="O31" s="30">
        <f t="shared" si="1"/>
        <v>0</v>
      </c>
    </row>
    <row r="32" spans="1:15" ht="12.75">
      <c r="A32" s="16">
        <v>29</v>
      </c>
      <c r="B32" t="str">
        <f>Associations!$C30</f>
        <v>SAV</v>
      </c>
      <c r="C32" s="30">
        <f>IF(JunioriA!C32=1,7,IF(JunioriA!C32=2,5,IF(JunioriA!C32=3,4,IF(JunioriA!C32=4,3,IF(JunioriA!C32=5,2,IF(JunioriA!C32=6,1,0))))))*$A$2*C$1</f>
        <v>0</v>
      </c>
      <c r="D32" s="30">
        <f>IF(JunioriA!D32=1,7,IF(JunioriA!D32=2,5,IF(JunioriA!D32=3,4,IF(JunioriA!D32=4,3,IF(JunioriA!D32=5,2,IF(JunioriA!D32=6,1,0))))))*$A$2*D$1</f>
        <v>0</v>
      </c>
      <c r="E32" s="30">
        <f>IF(JunioriA!E32=1,7,IF(JunioriA!E32=2,5,IF(JunioriA!E32=3,4,IF(JunioriA!E32=4,3,IF(JunioriA!E32=5,2,IF(JunioriA!E32=6,1,0))))))*$A$2*E$1</f>
        <v>0</v>
      </c>
      <c r="F32" s="30">
        <f>IF(JunioriA!F32=1,7,IF(JunioriA!F32=2,5,IF(JunioriA!F32=3,4,IF(JunioriA!F32=4,3,IF(JunioriA!F32=5,2,IF(JunioriA!F32=6,1,0))))))*$A$2*F$1</f>
        <v>0</v>
      </c>
      <c r="G32" s="30">
        <f>IF(JunioriA!G32=1,7,IF(JunioriA!G32=2,5,IF(JunioriA!G32=3,4,IF(JunioriA!G32=4,3,IF(JunioriA!G32=5,2,IF(JunioriA!G32=6,1,0))))))*$A$2*G$1</f>
        <v>0</v>
      </c>
      <c r="H32" s="30">
        <f>IF(JunioriA!H32=1,7,IF(JunioriA!H32=2,5,IF(JunioriA!H32=3,4,IF(JunioriA!H32=4,3,IF(JunioriA!H32=5,2,IF(JunioriA!H32=6,1,0))))))*$A$2*H$1</f>
        <v>0</v>
      </c>
      <c r="I32" s="30">
        <f>IF(JunioriA!I32=1,7,IF(JunioriA!I32=2,5,IF(JunioriA!I32=3,4,IF(JunioriA!I32=4,3,IF(JunioriA!I32=5,2,IF(JunioriA!I32=6,1,0))))))*$A$2*I$1</f>
        <v>0</v>
      </c>
      <c r="J32" s="30">
        <f>IF(JunioriA!J32=1,7,IF(JunioriA!J32=2,5,IF(JunioriA!J32=3,4,IF(JunioriA!J32=4,3,IF(JunioriA!J32=5,2,IF(JunioriA!J32=6,1,0))))))*$A$2*J$1</f>
        <v>0</v>
      </c>
      <c r="K32" s="30">
        <f>IF(JunioriA!K32=1,7,IF(JunioriA!K32=2,5,IF(JunioriA!K32=3,4,IF(JunioriA!K32=4,3,IF(JunioriA!K32=5,2,IF(JunioriA!K32=6,1,0))))))*$A$2*K$1</f>
        <v>0</v>
      </c>
      <c r="L32" s="30">
        <f>IF(JunioriA!L32=1,7,IF(JunioriA!L32=2,5,IF(JunioriA!L32=3,4,IF(JunioriA!L32=4,3,IF(JunioriA!L32=5,2,IF(JunioriA!L32=6,1,0))))))*$A$2*L$1</f>
        <v>0</v>
      </c>
      <c r="M32" s="30">
        <f>IF(JunioriA!M32=1,7,IF(JunioriA!M32=2,5,IF(JunioriA!M32=3,4,IF(JunioriA!M32=4,3,IF(JunioriA!M32=5,2,IF(JunioriA!M32=6,1,0))))))*$A$2*M$1</f>
        <v>0</v>
      </c>
      <c r="N32" s="30">
        <f>IF(JunioriA!N32=1,7,IF(JunioriA!N32=2,5,IF(JunioriA!N32=3,4,IF(JunioriA!N32=4,3,IF(JunioriA!N32=5,2,IF(JunioriA!N32=6,1,0))))))*$A$2*N$1</f>
        <v>0</v>
      </c>
      <c r="O32" s="30">
        <f t="shared" si="1"/>
        <v>0</v>
      </c>
    </row>
    <row r="33" spans="1:15" ht="12.75">
      <c r="A33" s="16">
        <v>30</v>
      </c>
      <c r="B33" t="str">
        <f>Associations!$C31</f>
        <v>KRŠ</v>
      </c>
      <c r="C33" s="30">
        <f>IF(JunioriA!C33=1,7,IF(JunioriA!C33=2,5,IF(JunioriA!C33=3,4,IF(JunioriA!C33=4,3,IF(JunioriA!C33=5,2,IF(JunioriA!C33=6,1,0))))))*$A$2*C$1</f>
        <v>0</v>
      </c>
      <c r="D33" s="30">
        <f>IF(JunioriA!D33=1,7,IF(JunioriA!D33=2,5,IF(JunioriA!D33=3,4,IF(JunioriA!D33=4,3,IF(JunioriA!D33=5,2,IF(JunioriA!D33=6,1,0))))))*$A$2*D$1</f>
        <v>0</v>
      </c>
      <c r="E33" s="30">
        <f>IF(JunioriA!E33=1,7,IF(JunioriA!E33=2,5,IF(JunioriA!E33=3,4,IF(JunioriA!E33=4,3,IF(JunioriA!E33=5,2,IF(JunioriA!E33=6,1,0))))))*$A$2*E$1</f>
        <v>0</v>
      </c>
      <c r="F33" s="30">
        <f>IF(JunioriA!F33=1,7,IF(JunioriA!F33=2,5,IF(JunioriA!F33=3,4,IF(JunioriA!F33=4,3,IF(JunioriA!F33=5,2,IF(JunioriA!F33=6,1,0))))))*$A$2*F$1</f>
        <v>0</v>
      </c>
      <c r="G33" s="30">
        <f>IF(JunioriA!G33=1,7,IF(JunioriA!G33=2,5,IF(JunioriA!G33=3,4,IF(JunioriA!G33=4,3,IF(JunioriA!G33=5,2,IF(JunioriA!G33=6,1,0))))))*$A$2*G$1</f>
        <v>0</v>
      </c>
      <c r="H33" s="30">
        <f>IF(JunioriA!H33=1,7,IF(JunioriA!H33=2,5,IF(JunioriA!H33=3,4,IF(JunioriA!H33=4,3,IF(JunioriA!H33=5,2,IF(JunioriA!H33=6,1,0))))))*$A$2*H$1</f>
        <v>0</v>
      </c>
      <c r="I33" s="30">
        <f>IF(JunioriA!I33=1,7,IF(JunioriA!I33=2,5,IF(JunioriA!I33=3,4,IF(JunioriA!I33=4,3,IF(JunioriA!I33=5,2,IF(JunioriA!I33=6,1,0))))))*$A$2*I$1</f>
        <v>0</v>
      </c>
      <c r="J33" s="30">
        <f>IF(JunioriA!J33=1,7,IF(JunioriA!J33=2,5,IF(JunioriA!J33=3,4,IF(JunioriA!J33=4,3,IF(JunioriA!J33=5,2,IF(JunioriA!J33=6,1,0))))))*$A$2*J$1</f>
        <v>0</v>
      </c>
      <c r="K33" s="30">
        <f>IF(JunioriA!K33=1,7,IF(JunioriA!K33=2,5,IF(JunioriA!K33=3,4,IF(JunioriA!K33=4,3,IF(JunioriA!K33=5,2,IF(JunioriA!K33=6,1,0))))))*$A$2*K$1</f>
        <v>0</v>
      </c>
      <c r="L33" s="30">
        <f>IF(JunioriA!L33=1,7,IF(JunioriA!L33=2,5,IF(JunioriA!L33=3,4,IF(JunioriA!L33=4,3,IF(JunioriA!L33=5,2,IF(JunioriA!L33=6,1,0))))))*$A$2*L$1</f>
        <v>0</v>
      </c>
      <c r="M33" s="30">
        <f>IF(JunioriA!M33=1,7,IF(JunioriA!M33=2,5,IF(JunioriA!M33=3,4,IF(JunioriA!M33=4,3,IF(JunioriA!M33=5,2,IF(JunioriA!M33=6,1,0))))))*$A$2*M$1</f>
        <v>0</v>
      </c>
      <c r="N33" s="30">
        <f>IF(JunioriA!N33=1,7,IF(JunioriA!N33=2,5,IF(JunioriA!N33=3,4,IF(JunioriA!N33=4,3,IF(JunioriA!N33=5,2,IF(JunioriA!N33=6,1,0))))))*$A$2*N$1</f>
        <v>0</v>
      </c>
      <c r="O33" s="30">
        <f t="shared" si="1"/>
        <v>0</v>
      </c>
    </row>
    <row r="34" spans="1:15" ht="12.75">
      <c r="A34" s="16">
        <v>31</v>
      </c>
      <c r="B34" t="str">
        <f>Associations!$C32</f>
        <v>TIS</v>
      </c>
      <c r="C34" s="30">
        <f>IF(JunioriA!C34=1,7,IF(JunioriA!C34=2,5,IF(JunioriA!C34=3,4,IF(JunioriA!C34=4,3,IF(JunioriA!C34=5,2,IF(JunioriA!C34=6,1,0))))))*$A$2*C$1</f>
        <v>0</v>
      </c>
      <c r="D34" s="30">
        <f>IF(JunioriA!D34=1,7,IF(JunioriA!D34=2,5,IF(JunioriA!D34=3,4,IF(JunioriA!D34=4,3,IF(JunioriA!D34=5,2,IF(JunioriA!D34=6,1,0))))))*$A$2*D$1</f>
        <v>0</v>
      </c>
      <c r="E34" s="30">
        <f>IF(JunioriA!E34=1,7,IF(JunioriA!E34=2,5,IF(JunioriA!E34=3,4,IF(JunioriA!E34=4,3,IF(JunioriA!E34=5,2,IF(JunioriA!E34=6,1,0))))))*$A$2*E$1</f>
        <v>0</v>
      </c>
      <c r="F34" s="30">
        <f>IF(JunioriA!F34=1,7,IF(JunioriA!F34=2,5,IF(JunioriA!F34=3,4,IF(JunioriA!F34=4,3,IF(JunioriA!F34=5,2,IF(JunioriA!F34=6,1,0))))))*$A$2*F$1</f>
        <v>0</v>
      </c>
      <c r="G34" s="30">
        <f>IF(JunioriA!G34=1,7,IF(JunioriA!G34=2,5,IF(JunioriA!G34=3,4,IF(JunioriA!G34=4,3,IF(JunioriA!G34=5,2,IF(JunioriA!G34=6,1,0))))))*$A$2*G$1</f>
        <v>0</v>
      </c>
      <c r="H34" s="30">
        <f>IF(JunioriA!H34=1,7,IF(JunioriA!H34=2,5,IF(JunioriA!H34=3,4,IF(JunioriA!H34=4,3,IF(JunioriA!H34=5,2,IF(JunioriA!H34=6,1,0))))))*$A$2*H$1</f>
        <v>0</v>
      </c>
      <c r="I34" s="30">
        <f>IF(JunioriA!I34=1,7,IF(JunioriA!I34=2,5,IF(JunioriA!I34=3,4,IF(JunioriA!I34=4,3,IF(JunioriA!I34=5,2,IF(JunioriA!I34=6,1,0))))))*$A$2*I$1</f>
        <v>0</v>
      </c>
      <c r="J34" s="30">
        <f>IF(JunioriA!J34=1,7,IF(JunioriA!J34=2,5,IF(JunioriA!J34=3,4,IF(JunioriA!J34=4,3,IF(JunioriA!J34=5,2,IF(JunioriA!J34=6,1,0))))))*$A$2*J$1</f>
        <v>0</v>
      </c>
      <c r="K34" s="30">
        <f>IF(JunioriA!K34=1,7,IF(JunioriA!K34=2,5,IF(JunioriA!K34=3,4,IF(JunioriA!K34=4,3,IF(JunioriA!K34=5,2,IF(JunioriA!K34=6,1,0))))))*$A$2*K$1</f>
        <v>0</v>
      </c>
      <c r="L34" s="30">
        <f>IF(JunioriA!L34=1,7,IF(JunioriA!L34=2,5,IF(JunioriA!L34=3,4,IF(JunioriA!L34=4,3,IF(JunioriA!L34=5,2,IF(JunioriA!L34=6,1,0))))))*$A$2*L$1</f>
        <v>0</v>
      </c>
      <c r="M34" s="30">
        <f>IF(JunioriA!M34=1,7,IF(JunioriA!M34=2,5,IF(JunioriA!M34=3,4,IF(JunioriA!M34=4,3,IF(JunioriA!M34=5,2,IF(JunioriA!M34=6,1,0))))))*$A$2*M$1</f>
        <v>0</v>
      </c>
      <c r="N34" s="30">
        <f>IF(JunioriA!N34=1,7,IF(JunioriA!N34=2,5,IF(JunioriA!N34=3,4,IF(JunioriA!N34=4,3,IF(JunioriA!N34=5,2,IF(JunioriA!N34=6,1,0))))))*$A$2*N$1</f>
        <v>0</v>
      </c>
      <c r="O34" s="30">
        <f t="shared" si="1"/>
        <v>0</v>
      </c>
    </row>
    <row r="35" spans="1:15" ht="12.75">
      <c r="A35" s="16">
        <v>32</v>
      </c>
      <c r="B35" t="str">
        <f>Associations!$C33</f>
        <v>TOR</v>
      </c>
      <c r="C35" s="30">
        <f>IF(JunioriA!C35=1,7,IF(JunioriA!C35=2,5,IF(JunioriA!C35=3,4,IF(JunioriA!C35=4,3,IF(JunioriA!C35=5,2,IF(JunioriA!C35=6,1,0))))))*$A$2*C$1</f>
        <v>0</v>
      </c>
      <c r="D35" s="30">
        <f>IF(JunioriA!D35=1,7,IF(JunioriA!D35=2,5,IF(JunioriA!D35=3,4,IF(JunioriA!D35=4,3,IF(JunioriA!D35=5,2,IF(JunioriA!D35=6,1,0))))))*$A$2*D$1</f>
        <v>0</v>
      </c>
      <c r="E35" s="30">
        <f>IF(JunioriA!E35=1,7,IF(JunioriA!E35=2,5,IF(JunioriA!E35=3,4,IF(JunioriA!E35=4,3,IF(JunioriA!E35=5,2,IF(JunioriA!E35=6,1,0))))))*$A$2*E$1</f>
        <v>0</v>
      </c>
      <c r="F35" s="30">
        <f>IF(JunioriA!F35=1,7,IF(JunioriA!F35=2,5,IF(JunioriA!F35=3,4,IF(JunioriA!F35=4,3,IF(JunioriA!F35=5,2,IF(JunioriA!F35=6,1,0))))))*$A$2*F$1</f>
        <v>0</v>
      </c>
      <c r="G35" s="30">
        <f>IF(JunioriA!G35=1,7,IF(JunioriA!G35=2,5,IF(JunioriA!G35=3,4,IF(JunioriA!G35=4,3,IF(JunioriA!G35=5,2,IF(JunioriA!G35=6,1,0))))))*$A$2*G$1</f>
        <v>0</v>
      </c>
      <c r="H35" s="30">
        <f>IF(JunioriA!H35=1,7,IF(JunioriA!H35=2,5,IF(JunioriA!H35=3,4,IF(JunioriA!H35=4,3,IF(JunioriA!H35=5,2,IF(JunioriA!H35=6,1,0))))))*$A$2*H$1</f>
        <v>0</v>
      </c>
      <c r="I35" s="30">
        <f>IF(JunioriA!I35=1,7,IF(JunioriA!I35=2,5,IF(JunioriA!I35=3,4,IF(JunioriA!I35=4,3,IF(JunioriA!I35=5,2,IF(JunioriA!I35=6,1,0))))))*$A$2*I$1</f>
        <v>0</v>
      </c>
      <c r="J35" s="30">
        <f>IF(JunioriA!J35=1,7,IF(JunioriA!J35=2,5,IF(JunioriA!J35=3,4,IF(JunioriA!J35=4,3,IF(JunioriA!J35=5,2,IF(JunioriA!J35=6,1,0))))))*$A$2*J$1</f>
        <v>0</v>
      </c>
      <c r="K35" s="30">
        <f>IF(JunioriA!K35=1,7,IF(JunioriA!K35=2,5,IF(JunioriA!K35=3,4,IF(JunioriA!K35=4,3,IF(JunioriA!K35=5,2,IF(JunioriA!K35=6,1,0))))))*$A$2*K$1</f>
        <v>0</v>
      </c>
      <c r="L35" s="30">
        <f>IF(JunioriA!L35=1,7,IF(JunioriA!L35=2,5,IF(JunioriA!L35=3,4,IF(JunioriA!L35=4,3,IF(JunioriA!L35=5,2,IF(JunioriA!L35=6,1,0))))))*$A$2*L$1</f>
        <v>0</v>
      </c>
      <c r="M35" s="30">
        <f>IF(JunioriA!M35=1,7,IF(JunioriA!M35=2,5,IF(JunioriA!M35=3,4,IF(JunioriA!M35=4,3,IF(JunioriA!M35=5,2,IF(JunioriA!M35=6,1,0))))))*$A$2*M$1</f>
        <v>0</v>
      </c>
      <c r="N35" s="30">
        <f>IF(JunioriA!N35=1,7,IF(JunioriA!N35=2,5,IF(JunioriA!N35=3,4,IF(JunioriA!N35=4,3,IF(JunioriA!N35=5,2,IF(JunioriA!N35=6,1,0))))))*$A$2*N$1</f>
        <v>0</v>
      </c>
      <c r="O35" s="30">
        <f t="shared" si="1"/>
        <v>0</v>
      </c>
    </row>
    <row r="36" spans="1:15" ht="12.75">
      <c r="A36" s="16">
        <v>33</v>
      </c>
      <c r="B36" t="str">
        <f>Associations!$C34</f>
        <v>TRE</v>
      </c>
      <c r="C36" s="30">
        <f>IF(JunioriA!C36=1,7,IF(JunioriA!C36=2,5,IF(JunioriA!C36=3,4,IF(JunioriA!C36=4,3,IF(JunioriA!C36=5,2,IF(JunioriA!C36=6,1,0))))))*$A$2*C$1</f>
        <v>0</v>
      </c>
      <c r="D36" s="30">
        <f>IF(JunioriA!D36=1,7,IF(JunioriA!D36=2,5,IF(JunioriA!D36=3,4,IF(JunioriA!D36=4,3,IF(JunioriA!D36=5,2,IF(JunioriA!D36=6,1,0))))))*$A$2*D$1</f>
        <v>0</v>
      </c>
      <c r="E36" s="30">
        <f>IF(JunioriA!E36=1,7,IF(JunioriA!E36=2,5,IF(JunioriA!E36=3,4,IF(JunioriA!E36=4,3,IF(JunioriA!E36=5,2,IF(JunioriA!E36=6,1,0))))))*$A$2*E$1</f>
        <v>0</v>
      </c>
      <c r="F36" s="30">
        <f>IF(JunioriA!F36=1,7,IF(JunioriA!F36=2,5,IF(JunioriA!F36=3,4,IF(JunioriA!F36=4,3,IF(JunioriA!F36=5,2,IF(JunioriA!F36=6,1,0))))))*$A$2*F$1</f>
        <v>0</v>
      </c>
      <c r="G36" s="30">
        <f>IF(JunioriA!G36=1,7,IF(JunioriA!G36=2,5,IF(JunioriA!G36=3,4,IF(JunioriA!G36=4,3,IF(JunioriA!G36=5,2,IF(JunioriA!G36=6,1,0))))))*$A$2*G$1</f>
        <v>5.6000000000000005</v>
      </c>
      <c r="H36" s="30">
        <f>IF(JunioriA!H36=1,7,IF(JunioriA!H36=2,5,IF(JunioriA!H36=3,4,IF(JunioriA!H36=4,3,IF(JunioriA!H36=5,2,IF(JunioriA!H36=6,1,0))))))*$A$2*H$1</f>
        <v>0</v>
      </c>
      <c r="I36" s="30">
        <f>IF(JunioriA!I36=1,7,IF(JunioriA!I36=2,5,IF(JunioriA!I36=3,4,IF(JunioriA!I36=4,3,IF(JunioriA!I36=5,2,IF(JunioriA!I36=6,1,0))))))*$A$2*I$1</f>
        <v>0</v>
      </c>
      <c r="J36" s="30">
        <f>IF(JunioriA!J36=1,7,IF(JunioriA!J36=2,5,IF(JunioriA!J36=3,4,IF(JunioriA!J36=4,3,IF(JunioriA!J36=5,2,IF(JunioriA!J36=6,1,0))))))*$A$2*J$1</f>
        <v>0</v>
      </c>
      <c r="K36" s="30">
        <f>IF(JunioriA!K36=1,7,IF(JunioriA!K36=2,5,IF(JunioriA!K36=3,4,IF(JunioriA!K36=4,3,IF(JunioriA!K36=5,2,IF(JunioriA!K36=6,1,0))))))*$A$2*K$1</f>
        <v>0</v>
      </c>
      <c r="L36" s="30">
        <f>IF(JunioriA!L36=1,7,IF(JunioriA!L36=2,5,IF(JunioriA!L36=3,4,IF(JunioriA!L36=4,3,IF(JunioriA!L36=5,2,IF(JunioriA!L36=6,1,0))))))*$A$2*L$1</f>
        <v>0</v>
      </c>
      <c r="M36" s="30">
        <f>IF(JunioriA!M36=1,7,IF(JunioriA!M36=2,5,IF(JunioriA!M36=3,4,IF(JunioriA!M36=4,3,IF(JunioriA!M36=5,2,IF(JunioriA!M36=6,1,0))))))*$A$2*M$1</f>
        <v>0</v>
      </c>
      <c r="N36" s="30">
        <f>IF(JunioriA!N36=1,7,IF(JunioriA!N36=2,5,IF(JunioriA!N36=3,4,IF(JunioriA!N36=4,3,IF(JunioriA!N36=5,2,IF(JunioriA!N36=6,1,0))))))*$A$2*N$1</f>
        <v>0</v>
      </c>
      <c r="O36" s="30">
        <f t="shared" si="1"/>
        <v>5.6000000000000005</v>
      </c>
    </row>
    <row r="37" spans="1:15" ht="12.75">
      <c r="A37" s="16">
        <v>34</v>
      </c>
      <c r="B37" t="str">
        <f>Associations!$C35</f>
        <v>VRL</v>
      </c>
      <c r="C37" s="30">
        <f>IF(JunioriA!C37=1,7,IF(JunioriA!C37=2,5,IF(JunioriA!C37=3,4,IF(JunioriA!C37=4,3,IF(JunioriA!C37=5,2,IF(JunioriA!C37=6,1,0))))))*$A$2*C$1</f>
        <v>0</v>
      </c>
      <c r="D37" s="30">
        <f>IF(JunioriA!D37=1,7,IF(JunioriA!D37=2,5,IF(JunioriA!D37=3,4,IF(JunioriA!D37=4,3,IF(JunioriA!D37=5,2,IF(JunioriA!D37=6,1,0))))))*$A$2*D$1</f>
        <v>0</v>
      </c>
      <c r="E37" s="30">
        <f>IF(JunioriA!E37=1,7,IF(JunioriA!E37=2,5,IF(JunioriA!E37=3,4,IF(JunioriA!E37=4,3,IF(JunioriA!E37=5,2,IF(JunioriA!E37=6,1,0))))))*$A$2*E$1</f>
        <v>0</v>
      </c>
      <c r="F37" s="30">
        <f>IF(JunioriA!F37=1,7,IF(JunioriA!F37=2,5,IF(JunioriA!F37=3,4,IF(JunioriA!F37=4,3,IF(JunioriA!F37=5,2,IF(JunioriA!F37=6,1,0))))))*$A$2*F$1</f>
        <v>0</v>
      </c>
      <c r="G37" s="30">
        <f>IF(JunioriA!G37=1,7,IF(JunioriA!G37=2,5,IF(JunioriA!G37=3,4,IF(JunioriA!G37=4,3,IF(JunioriA!G37=5,2,IF(JunioriA!G37=6,1,0))))))*$A$2*G$1</f>
        <v>0</v>
      </c>
      <c r="H37" s="30">
        <f>IF(JunioriA!H37=1,7,IF(JunioriA!H37=2,5,IF(JunioriA!H37=3,4,IF(JunioriA!H37=4,3,IF(JunioriA!H37=5,2,IF(JunioriA!H37=6,1,0))))))*$A$2*H$1</f>
        <v>0</v>
      </c>
      <c r="I37" s="30">
        <f>IF(JunioriA!I37=1,7,IF(JunioriA!I37=2,5,IF(JunioriA!I37=3,4,IF(JunioriA!I37=4,3,IF(JunioriA!I37=5,2,IF(JunioriA!I37=6,1,0))))))*$A$2*I$1</f>
        <v>0</v>
      </c>
      <c r="J37" s="30">
        <f>IF(JunioriA!J37=1,7,IF(JunioriA!J37=2,5,IF(JunioriA!J37=3,4,IF(JunioriA!J37=4,3,IF(JunioriA!J37=5,2,IF(JunioriA!J37=6,1,0))))))*$A$2*J$1</f>
        <v>0</v>
      </c>
      <c r="K37" s="30">
        <f>IF(JunioriA!K37=1,7,IF(JunioriA!K37=2,5,IF(JunioriA!K37=3,4,IF(JunioriA!K37=4,3,IF(JunioriA!K37=5,2,IF(JunioriA!K37=6,1,0))))))*$A$2*K$1</f>
        <v>0</v>
      </c>
      <c r="L37" s="30">
        <f>IF(JunioriA!L37=1,7,IF(JunioriA!L37=2,5,IF(JunioriA!L37=3,4,IF(JunioriA!L37=4,3,IF(JunioriA!L37=5,2,IF(JunioriA!L37=6,1,0))))))*$A$2*L$1</f>
        <v>0</v>
      </c>
      <c r="M37" s="30">
        <f>IF(JunioriA!M37=1,7,IF(JunioriA!M37=2,5,IF(JunioriA!M37=3,4,IF(JunioriA!M37=4,3,IF(JunioriA!M37=5,2,IF(JunioriA!M37=6,1,0))))))*$A$2*M$1</f>
        <v>0</v>
      </c>
      <c r="N37" s="30">
        <f>IF(JunioriA!N37=1,7,IF(JunioriA!N37=2,5,IF(JunioriA!N37=3,4,IF(JunioriA!N37=4,3,IF(JunioriA!N37=5,2,IF(JunioriA!N37=6,1,0))))))*$A$2*N$1</f>
        <v>0</v>
      </c>
      <c r="O37" s="30">
        <f t="shared" si="1"/>
        <v>0</v>
      </c>
    </row>
    <row r="38" spans="1:15" ht="12.75">
      <c r="A38" s="16">
        <v>35</v>
      </c>
      <c r="B38" t="str">
        <f>Associations!$C36</f>
        <v>VUK</v>
      </c>
      <c r="C38" s="30">
        <f>IF(JunioriA!C38=1,7,IF(JunioriA!C38=2,5,IF(JunioriA!C38=3,4,IF(JunioriA!C38=4,3,IF(JunioriA!C38=5,2,IF(JunioriA!C38=6,1,0))))))*$A$2*C$1</f>
        <v>0</v>
      </c>
      <c r="D38" s="30">
        <f>IF(JunioriA!D38=1,7,IF(JunioriA!D38=2,5,IF(JunioriA!D38=3,4,IF(JunioriA!D38=4,3,IF(JunioriA!D38=5,2,IF(JunioriA!D38=6,1,0))))))*$A$2*D$1</f>
        <v>0</v>
      </c>
      <c r="E38" s="30">
        <f>IF(JunioriA!E38=1,7,IF(JunioriA!E38=2,5,IF(JunioriA!E38=3,4,IF(JunioriA!E38=4,3,IF(JunioriA!E38=5,2,IF(JunioriA!E38=6,1,0))))))*$A$2*E$1</f>
        <v>0</v>
      </c>
      <c r="F38" s="30">
        <f>IF(JunioriA!F38=1,7,IF(JunioriA!F38=2,5,IF(JunioriA!F38=3,4,IF(JunioriA!F38=4,3,IF(JunioriA!F38=5,2,IF(JunioriA!F38=6,1,0))))))*$A$2*F$1</f>
        <v>0</v>
      </c>
      <c r="G38" s="30">
        <f>IF(JunioriA!G38=1,7,IF(JunioriA!G38=2,5,IF(JunioriA!G38=3,4,IF(JunioriA!G38=4,3,IF(JunioriA!G38=5,2,IF(JunioriA!G38=6,1,0))))))*$A$2*G$1</f>
        <v>0</v>
      </c>
      <c r="H38" s="30">
        <f>IF(JunioriA!H38=1,7,IF(JunioriA!H38=2,5,IF(JunioriA!H38=3,4,IF(JunioriA!H38=4,3,IF(JunioriA!H38=5,2,IF(JunioriA!H38=6,1,0))))))*$A$2*H$1</f>
        <v>0</v>
      </c>
      <c r="I38" s="30">
        <f>IF(JunioriA!I38=1,7,IF(JunioriA!I38=2,5,IF(JunioriA!I38=3,4,IF(JunioriA!I38=4,3,IF(JunioriA!I38=5,2,IF(JunioriA!I38=6,1,0))))))*$A$2*I$1</f>
        <v>0</v>
      </c>
      <c r="J38" s="30">
        <f>IF(JunioriA!J38=1,7,IF(JunioriA!J38=2,5,IF(JunioriA!J38=3,4,IF(JunioriA!J38=4,3,IF(JunioriA!J38=5,2,IF(JunioriA!J38=6,1,0))))))*$A$2*J$1</f>
        <v>0</v>
      </c>
      <c r="K38" s="30">
        <f>IF(JunioriA!K38=1,7,IF(JunioriA!K38=2,5,IF(JunioriA!K38=3,4,IF(JunioriA!K38=4,3,IF(JunioriA!K38=5,2,IF(JunioriA!K38=6,1,0))))))*$A$2*K$1</f>
        <v>0</v>
      </c>
      <c r="L38" s="30">
        <f>IF(JunioriA!L38=1,7,IF(JunioriA!L38=2,5,IF(JunioriA!L38=3,4,IF(JunioriA!L38=4,3,IF(JunioriA!L38=5,2,IF(JunioriA!L38=6,1,0))))))*$A$2*L$1</f>
        <v>0</v>
      </c>
      <c r="M38" s="30">
        <f>IF(JunioriA!M38=1,7,IF(JunioriA!M38=2,5,IF(JunioriA!M38=3,4,IF(JunioriA!M38=4,3,IF(JunioriA!M38=5,2,IF(JunioriA!M38=6,1,0))))))*$A$2*M$1</f>
        <v>0</v>
      </c>
      <c r="N38" s="30">
        <f>IF(JunioriA!N38=1,7,IF(JunioriA!N38=2,5,IF(JunioriA!N38=3,4,IF(JunioriA!N38=4,3,IF(JunioriA!N38=5,2,IF(JunioriA!N38=6,1,0))))))*$A$2*N$1</f>
        <v>0</v>
      </c>
      <c r="O38" s="30">
        <f t="shared" si="1"/>
        <v>0</v>
      </c>
    </row>
    <row r="39" spans="1:15" ht="12.75">
      <c r="A39" s="16">
        <v>36</v>
      </c>
      <c r="B39" t="str">
        <f>Associations!$C37</f>
        <v>ZAG</v>
      </c>
      <c r="C39" s="30">
        <f>IF(JunioriA!C39=1,7,IF(JunioriA!C39=2,5,IF(JunioriA!C39=3,4,IF(JunioriA!C39=4,3,IF(JunioriA!C39=5,2,IF(JunioriA!C39=6,1,0))))))*$A$2*C$1</f>
        <v>0</v>
      </c>
      <c r="D39" s="30">
        <f>IF(JunioriA!D39=1,7,IF(JunioriA!D39=2,5,IF(JunioriA!D39=3,4,IF(JunioriA!D39=4,3,IF(JunioriA!D39=5,2,IF(JunioriA!D39=6,1,0))))))*$A$2*D$1</f>
        <v>0</v>
      </c>
      <c r="E39" s="30">
        <f>IF(JunioriA!E39=1,7,IF(JunioriA!E39=2,5,IF(JunioriA!E39=3,4,IF(JunioriA!E39=4,3,IF(JunioriA!E39=5,2,IF(JunioriA!E39=6,1,0))))))*$A$2*E$1</f>
        <v>0</v>
      </c>
      <c r="F39" s="30">
        <f>IF(JunioriA!F39=1,7,IF(JunioriA!F39=2,5,IF(JunioriA!F39=3,4,IF(JunioriA!F39=4,3,IF(JunioriA!F39=5,2,IF(JunioriA!F39=6,1,0))))))*$A$2*F$1</f>
        <v>0</v>
      </c>
      <c r="G39" s="30">
        <f>IF(JunioriA!G39=1,7,IF(JunioriA!G39=2,5,IF(JunioriA!G39=3,4,IF(JunioriA!G39=4,3,IF(JunioriA!G39=5,2,IF(JunioriA!G39=6,1,0))))))*$A$2*G$1</f>
        <v>0</v>
      </c>
      <c r="H39" s="30">
        <f>IF(JunioriA!H39=1,7,IF(JunioriA!H39=2,5,IF(JunioriA!H39=3,4,IF(JunioriA!H39=4,3,IF(JunioriA!H39=5,2,IF(JunioriA!H39=6,1,0))))))*$A$2*H$1</f>
        <v>0</v>
      </c>
      <c r="I39" s="30">
        <f>IF(JunioriA!I39=1,7,IF(JunioriA!I39=2,5,IF(JunioriA!I39=3,4,IF(JunioriA!I39=4,3,IF(JunioriA!I39=5,2,IF(JunioriA!I39=6,1,0))))))*$A$2*I$1</f>
        <v>0</v>
      </c>
      <c r="J39" s="30">
        <f>IF(JunioriA!J39=1,7,IF(JunioriA!J39=2,5,IF(JunioriA!J39=3,4,IF(JunioriA!J39=4,3,IF(JunioriA!J39=5,2,IF(JunioriA!J39=6,1,0))))))*$A$2*J$1</f>
        <v>0</v>
      </c>
      <c r="K39" s="30">
        <f>IF(JunioriA!K39=1,7,IF(JunioriA!K39=2,5,IF(JunioriA!K39=3,4,IF(JunioriA!K39=4,3,IF(JunioriA!K39=5,2,IF(JunioriA!K39=6,1,0))))))*$A$2*K$1</f>
        <v>0</v>
      </c>
      <c r="L39" s="30">
        <f>IF(JunioriA!L39=1,7,IF(JunioriA!L39=2,5,IF(JunioriA!L39=3,4,IF(JunioriA!L39=4,3,IF(JunioriA!L39=5,2,IF(JunioriA!L39=6,1,0))))))*$A$2*L$1</f>
        <v>0</v>
      </c>
      <c r="M39" s="30">
        <f>IF(JunioriA!M39=1,7,IF(JunioriA!M39=2,5,IF(JunioriA!M39=3,4,IF(JunioriA!M39=4,3,IF(JunioriA!M39=5,2,IF(JunioriA!M39=6,1,0))))))*$A$2*M$1</f>
        <v>0</v>
      </c>
      <c r="N39" s="30">
        <f>IF(JunioriA!N39=1,7,IF(JunioriA!N39=2,5,IF(JunioriA!N39=3,4,IF(JunioriA!N39=4,3,IF(JunioriA!N39=5,2,IF(JunioriA!N39=6,1,0))))))*$A$2*N$1</f>
        <v>0</v>
      </c>
      <c r="O39" s="30">
        <f t="shared" si="1"/>
        <v>0</v>
      </c>
    </row>
    <row r="40" spans="1:15" ht="12.75">
      <c r="A40" s="16">
        <v>37</v>
      </c>
      <c r="B40" t="str">
        <f>Associations!$C38</f>
        <v>VSD</v>
      </c>
      <c r="C40" s="30">
        <f>IF(JunioriA!C40=1,7,IF(JunioriA!C40=2,5,IF(JunioriA!C40=3,4,IF(JunioriA!C40=4,3,IF(JunioriA!C40=5,2,IF(JunioriA!C40=6,1,0))))))*$A$2*C$1</f>
        <v>0</v>
      </c>
      <c r="D40" s="30">
        <f>IF(JunioriA!D40=1,7,IF(JunioriA!D40=2,5,IF(JunioriA!D40=3,4,IF(JunioriA!D40=4,3,IF(JunioriA!D40=5,2,IF(JunioriA!D40=6,1,0))))))*$A$2*D$1</f>
        <v>0</v>
      </c>
      <c r="E40" s="30">
        <f>IF(JunioriA!E40=1,7,IF(JunioriA!E40=2,5,IF(JunioriA!E40=3,4,IF(JunioriA!E40=4,3,IF(JunioriA!E40=5,2,IF(JunioriA!E40=6,1,0))))))*$A$2*E$1</f>
        <v>0</v>
      </c>
      <c r="F40" s="30">
        <f>IF(JunioriA!F40=1,7,IF(JunioriA!F40=2,5,IF(JunioriA!F40=3,4,IF(JunioriA!F40=4,3,IF(JunioriA!F40=5,2,IF(JunioriA!F40=6,1,0))))))*$A$2*F$1</f>
        <v>0</v>
      </c>
      <c r="G40" s="30">
        <f>IF(JunioriA!G40=1,7,IF(JunioriA!G40=2,5,IF(JunioriA!G40=3,4,IF(JunioriA!G40=4,3,IF(JunioriA!G40=5,2,IF(JunioriA!G40=6,1,0))))))*$A$2*G$1</f>
        <v>0</v>
      </c>
      <c r="H40" s="30">
        <f>IF(JunioriA!H40=1,7,IF(JunioriA!H40=2,5,IF(JunioriA!H40=3,4,IF(JunioriA!H40=4,3,IF(JunioriA!H40=5,2,IF(JunioriA!H40=6,1,0))))))*$A$2*H$1</f>
        <v>0</v>
      </c>
      <c r="I40" s="30">
        <f>IF(JunioriA!I40=1,7,IF(JunioriA!I40=2,5,IF(JunioriA!I40=3,4,IF(JunioriA!I40=4,3,IF(JunioriA!I40=5,2,IF(JunioriA!I40=6,1,0))))))*$A$2*I$1</f>
        <v>0</v>
      </c>
      <c r="J40" s="30">
        <f>IF(JunioriA!J40=1,7,IF(JunioriA!J40=2,5,IF(JunioriA!J40=3,4,IF(JunioriA!J40=4,3,IF(JunioriA!J40=5,2,IF(JunioriA!J40=6,1,0))))))*$A$2*J$1</f>
        <v>0</v>
      </c>
      <c r="K40" s="30">
        <f>IF(JunioriA!K40=1,7,IF(JunioriA!K40=2,5,IF(JunioriA!K40=3,4,IF(JunioriA!K40=4,3,IF(JunioriA!K40=5,2,IF(JunioriA!K40=6,1,0))))))*$A$2*K$1</f>
        <v>0</v>
      </c>
      <c r="L40" s="30">
        <f>IF(JunioriA!L40=1,7,IF(JunioriA!L40=2,5,IF(JunioriA!L40=3,4,IF(JunioriA!L40=4,3,IF(JunioriA!L40=5,2,IF(JunioriA!L40=6,1,0))))))*$A$2*L$1</f>
        <v>0</v>
      </c>
      <c r="M40" s="30">
        <f>IF(JunioriA!M40=1,7,IF(JunioriA!M40=2,5,IF(JunioriA!M40=3,4,IF(JunioriA!M40=4,3,IF(JunioriA!M40=5,2,IF(JunioriA!M40=6,1,0))))))*$A$2*M$1</f>
        <v>0</v>
      </c>
      <c r="N40" s="30">
        <f>IF(JunioriA!N40=1,7,IF(JunioriA!N40=2,5,IF(JunioriA!N40=3,4,IF(JunioriA!N40=4,3,IF(JunioriA!N40=5,2,IF(JunioriA!N40=6,1,0))))))*$A$2*N$1</f>
        <v>0</v>
      </c>
      <c r="O40" s="30">
        <f t="shared" si="1"/>
        <v>0</v>
      </c>
    </row>
    <row r="41" spans="1:15" ht="12.75">
      <c r="A41" s="16">
        <v>38</v>
      </c>
      <c r="B41" t="str">
        <f>Associations!$C39</f>
        <v>VSIŽ</v>
      </c>
      <c r="C41" s="30">
        <f>IF(JunioriA!C41=1,7,IF(JunioriA!C41=2,5,IF(JunioriA!C41=3,4,IF(JunioriA!C41=4,3,IF(JunioriA!C41=5,2,IF(JunioriA!C41=6,1,0))))))*$A$2*C$1</f>
        <v>0</v>
      </c>
      <c r="D41" s="30">
        <f>IF(JunioriA!D41=1,7,IF(JunioriA!D41=2,5,IF(JunioriA!D41=3,4,IF(JunioriA!D41=4,3,IF(JunioriA!D41=5,2,IF(JunioriA!D41=6,1,0))))))*$A$2*D$1</f>
        <v>0</v>
      </c>
      <c r="E41" s="30">
        <f>IF(JunioriA!E41=1,7,IF(JunioriA!E41=2,5,IF(JunioriA!E41=3,4,IF(JunioriA!E41=4,3,IF(JunioriA!E41=5,2,IF(JunioriA!E41=6,1,0))))))*$A$2*E$1</f>
        <v>0</v>
      </c>
      <c r="F41" s="30">
        <f>IF(JunioriA!F41=1,7,IF(JunioriA!F41=2,5,IF(JunioriA!F41=3,4,IF(JunioriA!F41=4,3,IF(JunioriA!F41=5,2,IF(JunioriA!F41=6,1,0))))))*$A$2*F$1</f>
        <v>0</v>
      </c>
      <c r="G41" s="30">
        <f>IF(JunioriA!G41=1,7,IF(JunioriA!G41=2,5,IF(JunioriA!G41=3,4,IF(JunioriA!G41=4,3,IF(JunioriA!G41=5,2,IF(JunioriA!G41=6,1,0))))))*$A$2*G$1</f>
        <v>0</v>
      </c>
      <c r="H41" s="30">
        <f>IF(JunioriA!H41=1,7,IF(JunioriA!H41=2,5,IF(JunioriA!H41=3,4,IF(JunioriA!H41=4,3,IF(JunioriA!H41=5,2,IF(JunioriA!H41=6,1,0))))))*$A$2*H$1</f>
        <v>0</v>
      </c>
      <c r="I41" s="30">
        <f>IF(JunioriA!I41=1,7,IF(JunioriA!I41=2,5,IF(JunioriA!I41=3,4,IF(JunioriA!I41=4,3,IF(JunioriA!I41=5,2,IF(JunioriA!I41=6,1,0))))))*$A$2*I$1</f>
        <v>0</v>
      </c>
      <c r="J41" s="30">
        <f>IF(JunioriA!J41=1,7,IF(JunioriA!J41=2,5,IF(JunioriA!J41=3,4,IF(JunioriA!J41=4,3,IF(JunioriA!J41=5,2,IF(JunioriA!J41=6,1,0))))))*$A$2*J$1</f>
        <v>0</v>
      </c>
      <c r="K41" s="30">
        <f>IF(JunioriA!K41=1,7,IF(JunioriA!K41=2,5,IF(JunioriA!K41=3,4,IF(JunioriA!K41=4,3,IF(JunioriA!K41=5,2,IF(JunioriA!K41=6,1,0))))))*$A$2*K$1</f>
        <v>0</v>
      </c>
      <c r="L41" s="30">
        <f>IF(JunioriA!L41=1,7,IF(JunioriA!L41=2,5,IF(JunioriA!L41=3,4,IF(JunioriA!L41=4,3,IF(JunioriA!L41=5,2,IF(JunioriA!L41=6,1,0))))))*$A$2*L$1</f>
        <v>0</v>
      </c>
      <c r="M41" s="30">
        <f>IF(JunioriA!M41=1,7,IF(JunioriA!M41=2,5,IF(JunioriA!M41=3,4,IF(JunioriA!M41=4,3,IF(JunioriA!M41=5,2,IF(JunioriA!M41=6,1,0))))))*$A$2*M$1</f>
        <v>0</v>
      </c>
      <c r="N41" s="30">
        <f>IF(JunioriA!N41=1,7,IF(JunioriA!N41=2,5,IF(JunioriA!N41=3,4,IF(JunioriA!N41=4,3,IF(JunioriA!N41=5,2,IF(JunioriA!N41=6,1,0))))))*$A$2*N$1</f>
        <v>0</v>
      </c>
      <c r="O41" s="30">
        <f t="shared" si="1"/>
        <v>0</v>
      </c>
    </row>
    <row r="42" spans="1:15" ht="12.75">
      <c r="A42" s="16">
        <v>39</v>
      </c>
      <c r="B42" t="str">
        <f>Associations!$C40</f>
        <v>VSDNŽ</v>
      </c>
      <c r="C42" s="30">
        <f>IF(JunioriA!C42=1,7,IF(JunioriA!C42=2,5,IF(JunioriA!C42=3,4,IF(JunioriA!C42=4,3,IF(JunioriA!C42=5,2,IF(JunioriA!C42=6,1,0))))))*$A$2*C$1</f>
        <v>0</v>
      </c>
      <c r="D42" s="30">
        <f>IF(JunioriA!D42=1,7,IF(JunioriA!D42=2,5,IF(JunioriA!D42=3,4,IF(JunioriA!D42=4,3,IF(JunioriA!D42=5,2,IF(JunioriA!D42=6,1,0))))))*$A$2*D$1</f>
        <v>0</v>
      </c>
      <c r="E42" s="30">
        <f>IF(JunioriA!E42=1,7,IF(JunioriA!E42=2,5,IF(JunioriA!E42=3,4,IF(JunioriA!E42=4,3,IF(JunioriA!E42=5,2,IF(JunioriA!E42=6,1,0))))))*$A$2*E$1</f>
        <v>0</v>
      </c>
      <c r="F42" s="30">
        <f>IF(JunioriA!F42=1,7,IF(JunioriA!F42=2,5,IF(JunioriA!F42=3,4,IF(JunioriA!F42=4,3,IF(JunioriA!F42=5,2,IF(JunioriA!F42=6,1,0))))))*$A$2*F$1</f>
        <v>0</v>
      </c>
      <c r="G42" s="30">
        <f>IF(JunioriA!G42=1,7,IF(JunioriA!G42=2,5,IF(JunioriA!G42=3,4,IF(JunioriA!G42=4,3,IF(JunioriA!G42=5,2,IF(JunioriA!G42=6,1,0))))))*$A$2*G$1</f>
        <v>0</v>
      </c>
      <c r="H42" s="30">
        <f>IF(JunioriA!H42=1,7,IF(JunioriA!H42=2,5,IF(JunioriA!H42=3,4,IF(JunioriA!H42=4,3,IF(JunioriA!H42=5,2,IF(JunioriA!H42=6,1,0))))))*$A$2*H$1</f>
        <v>0</v>
      </c>
      <c r="I42" s="30">
        <f>IF(JunioriA!I42=1,7,IF(JunioriA!I42=2,5,IF(JunioriA!I42=3,4,IF(JunioriA!I42=4,3,IF(JunioriA!I42=5,2,IF(JunioriA!I42=6,1,0))))))*$A$2*I$1</f>
        <v>0</v>
      </c>
      <c r="J42" s="30">
        <f>IF(JunioriA!J42=1,7,IF(JunioriA!J42=2,5,IF(JunioriA!J42=3,4,IF(JunioriA!J42=4,3,IF(JunioriA!J42=5,2,IF(JunioriA!J42=6,1,0))))))*$A$2*J$1</f>
        <v>0</v>
      </c>
      <c r="K42" s="30">
        <f>IF(JunioriA!K42=1,7,IF(JunioriA!K42=2,5,IF(JunioriA!K42=3,4,IF(JunioriA!K42=4,3,IF(JunioriA!K42=5,2,IF(JunioriA!K42=6,1,0))))))*$A$2*K$1</f>
        <v>0</v>
      </c>
      <c r="L42" s="30">
        <f>IF(JunioriA!L42=1,7,IF(JunioriA!L42=2,5,IF(JunioriA!L42=3,4,IF(JunioriA!L42=4,3,IF(JunioriA!L42=5,2,IF(JunioriA!L42=6,1,0))))))*$A$2*L$1</f>
        <v>0</v>
      </c>
      <c r="M42" s="30">
        <f>IF(JunioriA!M42=1,7,IF(JunioriA!M42=2,5,IF(JunioriA!M42=3,4,IF(JunioriA!M42=4,3,IF(JunioriA!M42=5,2,IF(JunioriA!M42=6,1,0))))))*$A$2*M$1</f>
        <v>0</v>
      </c>
      <c r="N42" s="30">
        <f>IF(JunioriA!N42=1,7,IF(JunioriA!N42=2,5,IF(JunioriA!N42=3,4,IF(JunioriA!N42=4,3,IF(JunioriA!N42=5,2,IF(JunioriA!N42=6,1,0))))))*$A$2*N$1</f>
        <v>0</v>
      </c>
      <c r="O42" s="30">
        <f t="shared" si="1"/>
        <v>0</v>
      </c>
    </row>
    <row r="43" spans="1:15" ht="12.75">
      <c r="A43" s="16">
        <v>40</v>
      </c>
      <c r="B43" t="str">
        <f>Associations!$C41</f>
        <v>VSŽSD</v>
      </c>
      <c r="C43" s="30">
        <f>IF(JunioriA!C43=1,7,IF(JunioriA!C43=2,5,IF(JunioriA!C43=3,4,IF(JunioriA!C43=4,3,IF(JunioriA!C43=5,2,IF(JunioriA!C43=6,1,0))))))*$A$2*C$1</f>
        <v>0</v>
      </c>
      <c r="D43" s="30">
        <f>IF(JunioriA!D43=1,7,IF(JunioriA!D43=2,5,IF(JunioriA!D43=3,4,IF(JunioriA!D43=4,3,IF(JunioriA!D43=5,2,IF(JunioriA!D43=6,1,0))))))*$A$2*D$1</f>
        <v>0</v>
      </c>
      <c r="E43" s="30">
        <f>IF(JunioriA!E43=1,7,IF(JunioriA!E43=2,5,IF(JunioriA!E43=3,4,IF(JunioriA!E43=4,3,IF(JunioriA!E43=5,2,IF(JunioriA!E43=6,1,0))))))*$A$2*E$1</f>
        <v>0</v>
      </c>
      <c r="F43" s="30">
        <f>IF(JunioriA!F43=1,7,IF(JunioriA!F43=2,5,IF(JunioriA!F43=3,4,IF(JunioriA!F43=4,3,IF(JunioriA!F43=5,2,IF(JunioriA!F43=6,1,0))))))*$A$2*F$1</f>
        <v>0</v>
      </c>
      <c r="G43" s="30">
        <f>IF(JunioriA!G43=1,7,IF(JunioriA!G43=2,5,IF(JunioriA!G43=3,4,IF(JunioriA!G43=4,3,IF(JunioriA!G43=5,2,IF(JunioriA!G43=6,1,0))))))*$A$2*G$1</f>
        <v>0</v>
      </c>
      <c r="H43" s="30">
        <f>IF(JunioriA!H43=1,7,IF(JunioriA!H43=2,5,IF(JunioriA!H43=3,4,IF(JunioriA!H43=4,3,IF(JunioriA!H43=5,2,IF(JunioriA!H43=6,1,0))))))*$A$2*H$1</f>
        <v>0</v>
      </c>
      <c r="I43" s="30">
        <f>IF(JunioriA!I43=1,7,IF(JunioriA!I43=2,5,IF(JunioriA!I43=3,4,IF(JunioriA!I43=4,3,IF(JunioriA!I43=5,2,IF(JunioriA!I43=6,1,0))))))*$A$2*I$1</f>
        <v>0</v>
      </c>
      <c r="J43" s="30">
        <f>IF(JunioriA!J43=1,7,IF(JunioriA!J43=2,5,IF(JunioriA!J43=3,4,IF(JunioriA!J43=4,3,IF(JunioriA!J43=5,2,IF(JunioriA!J43=6,1,0))))))*$A$2*J$1</f>
        <v>0</v>
      </c>
      <c r="K43" s="30">
        <f>IF(JunioriA!K43=1,7,IF(JunioriA!K43=2,5,IF(JunioriA!K43=3,4,IF(JunioriA!K43=4,3,IF(JunioriA!K43=5,2,IF(JunioriA!K43=6,1,0))))))*$A$2*K$1</f>
        <v>0</v>
      </c>
      <c r="L43" s="30">
        <f>IF(JunioriA!L43=1,7,IF(JunioriA!L43=2,5,IF(JunioriA!L43=3,4,IF(JunioriA!L43=4,3,IF(JunioriA!L43=5,2,IF(JunioriA!L43=6,1,0))))))*$A$2*L$1</f>
        <v>0</v>
      </c>
      <c r="M43" s="30">
        <f>IF(JunioriA!M43=1,7,IF(JunioriA!M43=2,5,IF(JunioriA!M43=3,4,IF(JunioriA!M43=4,3,IF(JunioriA!M43=5,2,IF(JunioriA!M43=6,1,0))))))*$A$2*M$1</f>
        <v>0</v>
      </c>
      <c r="N43" s="30">
        <f>IF(JunioriA!N43=1,7,IF(JunioriA!N43=2,5,IF(JunioriA!N43=3,4,IF(JunioriA!N43=4,3,IF(JunioriA!N43=5,2,IF(JunioriA!N43=6,1,0))))))*$A$2*N$1</f>
        <v>0</v>
      </c>
      <c r="O43" s="30">
        <f t="shared" si="1"/>
        <v>0</v>
      </c>
    </row>
    <row r="44" spans="1:15" ht="12.75">
      <c r="A44" s="16">
        <v>41</v>
      </c>
      <c r="B44" t="str">
        <f>Associations!$C42</f>
        <v>VSZ</v>
      </c>
      <c r="C44" s="30">
        <f>IF(JunioriA!C44=1,7,IF(JunioriA!C44=2,5,IF(JunioriA!C44=3,4,IF(JunioriA!C44=4,3,IF(JunioriA!C44=5,2,IF(JunioriA!C44=6,1,0))))))*$A$2*C$1</f>
        <v>0</v>
      </c>
      <c r="D44" s="30">
        <f>IF(JunioriA!D44=1,7,IF(JunioriA!D44=2,5,IF(JunioriA!D44=3,4,IF(JunioriA!D44=4,3,IF(JunioriA!D44=5,2,IF(JunioriA!D44=6,1,0))))))*$A$2*D$1</f>
        <v>0</v>
      </c>
      <c r="E44" s="30">
        <f>IF(JunioriA!E44=1,7,IF(JunioriA!E44=2,5,IF(JunioriA!E44=3,4,IF(JunioriA!E44=4,3,IF(JunioriA!E44=5,2,IF(JunioriA!E44=6,1,0))))))*$A$2*E$1</f>
        <v>0</v>
      </c>
      <c r="F44" s="30">
        <f>IF(JunioriA!F44=1,7,IF(JunioriA!F44=2,5,IF(JunioriA!F44=3,4,IF(JunioriA!F44=4,3,IF(JunioriA!F44=5,2,IF(JunioriA!F44=6,1,0))))))*$A$2*F$1</f>
        <v>0</v>
      </c>
      <c r="G44" s="30">
        <f>IF(JunioriA!G44=1,7,IF(JunioriA!G44=2,5,IF(JunioriA!G44=3,4,IF(JunioriA!G44=4,3,IF(JunioriA!G44=5,2,IF(JunioriA!G44=6,1,0))))))*$A$2*G$1</f>
        <v>0</v>
      </c>
      <c r="H44" s="30">
        <f>IF(JunioriA!H44=1,7,IF(JunioriA!H44=2,5,IF(JunioriA!H44=3,4,IF(JunioriA!H44=4,3,IF(JunioriA!H44=5,2,IF(JunioriA!H44=6,1,0))))))*$A$2*H$1</f>
        <v>0</v>
      </c>
      <c r="I44" s="30">
        <f>IF(JunioriA!I44=1,7,IF(JunioriA!I44=2,5,IF(JunioriA!I44=3,4,IF(JunioriA!I44=4,3,IF(JunioriA!I44=5,2,IF(JunioriA!I44=6,1,0))))))*$A$2*I$1</f>
        <v>0</v>
      </c>
      <c r="J44" s="30">
        <f>IF(JunioriA!J44=1,7,IF(JunioriA!J44=2,5,IF(JunioriA!J44=3,4,IF(JunioriA!J44=4,3,IF(JunioriA!J44=5,2,IF(JunioriA!J44=6,1,0))))))*$A$2*J$1</f>
        <v>0</v>
      </c>
      <c r="K44" s="30">
        <f>IF(JunioriA!K44=1,7,IF(JunioriA!K44=2,5,IF(JunioriA!K44=3,4,IF(JunioriA!K44=4,3,IF(JunioriA!K44=5,2,IF(JunioriA!K44=6,1,0))))))*$A$2*K$1</f>
        <v>0</v>
      </c>
      <c r="L44" s="30">
        <f>IF(JunioriA!L44=1,7,IF(JunioriA!L44=2,5,IF(JunioriA!L44=3,4,IF(JunioriA!L44=4,3,IF(JunioriA!L44=5,2,IF(JunioriA!L44=6,1,0))))))*$A$2*L$1</f>
        <v>0</v>
      </c>
      <c r="M44" s="30">
        <f>IF(JunioriA!M44=1,7,IF(JunioriA!M44=2,5,IF(JunioriA!M44=3,4,IF(JunioriA!M44=4,3,IF(JunioriA!M44=5,2,IF(JunioriA!M44=6,1,0))))))*$A$2*M$1</f>
        <v>0</v>
      </c>
      <c r="N44" s="30">
        <f>IF(JunioriA!N44=1,7,IF(JunioriA!N44=2,5,IF(JunioriA!N44=3,4,IF(JunioriA!N44=4,3,IF(JunioriA!N44=5,2,IF(JunioriA!N44=6,1,0))))))*$A$2*N$1</f>
        <v>0</v>
      </c>
      <c r="O44" s="30">
        <f>SUM(C44:N44)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ySplit="3" topLeftCell="BM10" activePane="bottomLeft" state="frozen"/>
      <selection pane="topLeft" activeCell="B1" sqref="B1"/>
      <selection pane="bottomLeft" activeCell="D39" sqref="D39"/>
    </sheetView>
  </sheetViews>
  <sheetFormatPr defaultColWidth="9.140625" defaultRowHeight="12.75"/>
  <cols>
    <col min="1" max="1" width="6.7109375" style="16" customWidth="1"/>
    <col min="3" max="16" width="9.140625" style="16" customWidth="1"/>
  </cols>
  <sheetData>
    <row r="1" spans="3:16" ht="12.75">
      <c r="C1" s="25">
        <f>IF(LEFT(C$3,1)="1",0.8,IF(LEFT(C$3,1)="2",1,IF(LEFT(C$3,1)="4",1.4,IF(LEFT(C$3,1)="8",2,0))))</f>
        <v>0.8</v>
      </c>
      <c r="D1" s="25">
        <f aca="true" t="shared" si="0" ref="D1:P1">IF(LEFT(D$3,1)="1",0.8,IF(LEFT(D$3,1)="2",1,IF(LEFT(D$3,1)="4",1.4,IF(LEFT(D$3,1)="8",2,0))))</f>
        <v>0.8</v>
      </c>
      <c r="E1" s="25">
        <f t="shared" si="0"/>
        <v>1</v>
      </c>
      <c r="F1" s="25">
        <f t="shared" si="0"/>
        <v>1</v>
      </c>
      <c r="G1" s="25">
        <f t="shared" si="0"/>
        <v>1.4</v>
      </c>
      <c r="H1" s="25">
        <f t="shared" si="0"/>
        <v>1</v>
      </c>
      <c r="I1" s="25">
        <f t="shared" si="0"/>
        <v>1</v>
      </c>
      <c r="J1" s="25">
        <f t="shared" si="0"/>
        <v>0.8</v>
      </c>
      <c r="K1" s="25">
        <f t="shared" si="0"/>
        <v>0.8</v>
      </c>
      <c r="L1" s="25">
        <f t="shared" si="0"/>
        <v>1</v>
      </c>
      <c r="M1" s="25">
        <f t="shared" si="0"/>
        <v>1.4</v>
      </c>
      <c r="N1" s="25">
        <f t="shared" si="0"/>
        <v>1.4</v>
      </c>
      <c r="O1" s="25">
        <f t="shared" si="0"/>
        <v>1</v>
      </c>
      <c r="P1" s="25">
        <f t="shared" si="0"/>
        <v>2</v>
      </c>
    </row>
    <row r="2" spans="1:16" ht="12.75">
      <c r="A2" s="28">
        <v>1</v>
      </c>
      <c r="B2" s="13" t="s">
        <v>138</v>
      </c>
      <c r="C2" s="22">
        <v>113</v>
      </c>
      <c r="D2" s="22">
        <v>114</v>
      </c>
      <c r="E2" s="22">
        <v>116</v>
      </c>
      <c r="F2" s="22">
        <v>117</v>
      </c>
      <c r="G2" s="22">
        <v>118</v>
      </c>
      <c r="H2" s="22">
        <v>119</v>
      </c>
      <c r="I2" s="22">
        <v>120</v>
      </c>
      <c r="J2" s="22">
        <v>121</v>
      </c>
      <c r="K2" s="22">
        <v>205</v>
      </c>
      <c r="L2" s="22">
        <v>206</v>
      </c>
      <c r="M2" s="22">
        <v>207</v>
      </c>
      <c r="N2" s="22">
        <v>208</v>
      </c>
      <c r="O2" s="22">
        <v>217</v>
      </c>
      <c r="P2" s="22">
        <v>223</v>
      </c>
    </row>
    <row r="3" spans="1:16" ht="12.75">
      <c r="A3" s="17"/>
      <c r="B3" s="2" t="s">
        <v>137</v>
      </c>
      <c r="C3" s="23" t="s">
        <v>153</v>
      </c>
      <c r="D3" s="23" t="s">
        <v>154</v>
      </c>
      <c r="E3" s="23" t="s">
        <v>156</v>
      </c>
      <c r="F3" s="23" t="s">
        <v>157</v>
      </c>
      <c r="G3" s="23" t="s">
        <v>158</v>
      </c>
      <c r="H3" s="23" t="s">
        <v>159</v>
      </c>
      <c r="I3" s="23" t="s">
        <v>160</v>
      </c>
      <c r="J3" s="23" t="s">
        <v>161</v>
      </c>
      <c r="K3" s="23" t="s">
        <v>168</v>
      </c>
      <c r="L3" s="23" t="s">
        <v>169</v>
      </c>
      <c r="M3" s="23" t="s">
        <v>170</v>
      </c>
      <c r="N3" s="23" t="s">
        <v>171</v>
      </c>
      <c r="O3" s="23" t="s">
        <v>180</v>
      </c>
      <c r="P3" s="23" t="s">
        <v>186</v>
      </c>
    </row>
    <row r="4" spans="1:16" ht="12.75">
      <c r="A4" s="16">
        <v>1</v>
      </c>
      <c r="B4" t="str">
        <f>Associations!$C2</f>
        <v>ARU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2.75">
      <c r="A5" s="16">
        <v>2</v>
      </c>
      <c r="B5" t="str">
        <f>Associations!$C3</f>
        <v>BAR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>
      <c r="A6" s="16">
        <v>3</v>
      </c>
      <c r="B6" t="str">
        <f>Associations!$C4</f>
        <v>BILJ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16">
        <v>4</v>
      </c>
      <c r="B7" t="str">
        <f>Associations!$C5</f>
        <v>BIO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2.75">
      <c r="A8" s="16">
        <v>5</v>
      </c>
      <c r="B8" t="str">
        <f>Associations!$C6</f>
        <v>CRO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2.75">
      <c r="A9" s="16">
        <v>6</v>
      </c>
      <c r="B9" t="str">
        <f>Associations!$C7</f>
        <v>DUP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2.75">
      <c r="A10" s="16">
        <v>7</v>
      </c>
      <c r="B10" t="str">
        <f>Associations!$C8</f>
        <v>GLA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2.75">
      <c r="A11" s="16">
        <v>8</v>
      </c>
      <c r="B11" t="str">
        <f>Associations!$C9</f>
        <v>GUS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>
      <c r="A12" s="16">
        <v>9</v>
      </c>
      <c r="B12" t="str">
        <f>Associations!$C10</f>
        <v>HID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.75">
      <c r="A13" s="16">
        <v>10</v>
      </c>
      <c r="B13" t="str">
        <f>Associations!$C11</f>
        <v>IKT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>
        <v>11</v>
      </c>
      <c r="B14" t="str">
        <f>Associations!$C12</f>
        <v>IST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.75">
      <c r="A15" s="16">
        <v>12</v>
      </c>
      <c r="B15" t="str">
        <f>Associations!$C13</f>
        <v>JRI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.75">
      <c r="A16" s="16">
        <v>13</v>
      </c>
      <c r="B16" t="str">
        <f>Associations!$C14</f>
        <v>JZD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2.75">
      <c r="A17" s="16">
        <v>14</v>
      </c>
      <c r="B17" t="str">
        <f>Associations!$C15</f>
        <v>JAR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2.75">
      <c r="A18" s="16">
        <v>15</v>
      </c>
      <c r="B18" t="str">
        <f>Associations!$C16</f>
        <v>JEL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2.75">
      <c r="A19" s="16">
        <v>16</v>
      </c>
      <c r="B19" t="str">
        <f>Associations!$C17</f>
        <v>KAŠ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2.75">
      <c r="A20" s="16">
        <v>17</v>
      </c>
      <c r="B20" t="str">
        <f>Associations!$C18</f>
        <v>KOR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2.75">
      <c r="A21" s="16">
        <v>18</v>
      </c>
      <c r="B21" t="str">
        <f>Associations!$C19</f>
        <v>KRK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2.75">
      <c r="A22" s="16">
        <v>19</v>
      </c>
      <c r="B22" t="str">
        <f>Associations!$C20</f>
        <v>MED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16">
        <v>20</v>
      </c>
      <c r="B23" t="str">
        <f>Associations!$C21</f>
        <v>MLA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.75">
      <c r="A24" s="16">
        <v>21</v>
      </c>
      <c r="B24" t="str">
        <f>Associations!$C22</f>
        <v>MOR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2.75">
      <c r="A25" s="16">
        <v>22</v>
      </c>
      <c r="B25" t="str">
        <f>Associations!$C23</f>
        <v>NEP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>
      <c r="A26" s="16">
        <v>23</v>
      </c>
      <c r="B26" t="str">
        <f>Associations!$C24</f>
        <v>NGU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>
      <c r="A27" s="16">
        <v>24</v>
      </c>
      <c r="B27" t="str">
        <f>Associations!$C25</f>
        <v>NOV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>
      <c r="A28" s="16">
        <v>25</v>
      </c>
      <c r="B28" t="str">
        <f>Associations!$C26</f>
        <v>OMI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.75">
      <c r="A29" s="16">
        <v>26</v>
      </c>
      <c r="B29" t="str">
        <f>Associations!$C27</f>
        <v>OŠJ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.75">
      <c r="A30" s="16">
        <v>27</v>
      </c>
      <c r="B30" t="str">
        <f>Associations!$C28</f>
        <v>PUR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2.75">
      <c r="A31" s="16">
        <v>28</v>
      </c>
      <c r="B31" t="str">
        <f>Associations!$C29</f>
        <v>SAB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16">
        <v>29</v>
      </c>
      <c r="B32" t="str">
        <f>Associations!$C30</f>
        <v>SAV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>
      <c r="A33" s="16">
        <v>30</v>
      </c>
      <c r="B33" t="str">
        <f>Associations!$C31</f>
        <v>KRŠ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>
      <c r="A34" s="16">
        <v>31</v>
      </c>
      <c r="B34" t="str">
        <f>Associations!$C32</f>
        <v>TIS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.75">
      <c r="A35" s="16">
        <v>32</v>
      </c>
      <c r="B35" t="str">
        <f>Associations!$C33</f>
        <v>TOR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2.75">
      <c r="A36" s="16">
        <v>33</v>
      </c>
      <c r="B36" t="str">
        <f>Associations!$C34</f>
        <v>TRE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2.75">
      <c r="A37" s="16">
        <v>34</v>
      </c>
      <c r="B37" t="str">
        <f>Associations!$C35</f>
        <v>VRL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2.75">
      <c r="A38" s="16">
        <v>35</v>
      </c>
      <c r="B38" t="str">
        <f>Associations!$C36</f>
        <v>VUK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.75">
      <c r="A39" s="16">
        <v>36</v>
      </c>
      <c r="B39" t="str">
        <f>Associations!$C37</f>
        <v>ZAG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2.75">
      <c r="A40" s="16">
        <v>37</v>
      </c>
      <c r="B40" t="str">
        <f>Associations!$C38</f>
        <v>VSD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2.75">
      <c r="A41" s="16">
        <v>38</v>
      </c>
      <c r="B41" t="str">
        <f>Associations!$C39</f>
        <v>VSIŽ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>
      <c r="A42" s="16">
        <v>39</v>
      </c>
      <c r="B42" t="str">
        <f>Associations!$C40</f>
        <v>VSDNŽ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2.75">
      <c r="A43" s="16">
        <v>40</v>
      </c>
      <c r="B43" t="str">
        <f>Associations!$C41</f>
        <v>VSŽSD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2" ht="12.75">
      <c r="A44" s="16">
        <v>41</v>
      </c>
      <c r="B44" t="str">
        <f>Associations!$C42</f>
        <v>VSZ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E36" sqref="E36"/>
    </sheetView>
  </sheetViews>
  <sheetFormatPr defaultColWidth="9.140625" defaultRowHeight="12.75"/>
  <cols>
    <col min="1" max="1" width="6.7109375" style="16" customWidth="1"/>
    <col min="3" max="16" width="9.140625" style="16" customWidth="1"/>
  </cols>
  <sheetData>
    <row r="1" spans="3:16" ht="12.75">
      <c r="C1" s="25">
        <f aca="true" t="shared" si="0" ref="C1:P1">IF(LEFT(C$3,1)="1",0.8,IF(LEFT(C$3,1)="2",1,IF(LEFT(C$3,1)="4",1.4,IF(LEFT(C$3,1)="8",2,0))))</f>
        <v>0.8</v>
      </c>
      <c r="D1" s="25">
        <f t="shared" si="0"/>
        <v>0.8</v>
      </c>
      <c r="E1" s="25">
        <f t="shared" si="0"/>
        <v>1</v>
      </c>
      <c r="F1" s="25">
        <f t="shared" si="0"/>
        <v>1</v>
      </c>
      <c r="G1" s="25">
        <f t="shared" si="0"/>
        <v>1.4</v>
      </c>
      <c r="H1" s="25">
        <f t="shared" si="0"/>
        <v>1</v>
      </c>
      <c r="I1" s="25">
        <f t="shared" si="0"/>
        <v>1</v>
      </c>
      <c r="J1" s="25">
        <f t="shared" si="0"/>
        <v>0.8</v>
      </c>
      <c r="K1" s="25">
        <f t="shared" si="0"/>
        <v>0.8</v>
      </c>
      <c r="L1" s="25">
        <f t="shared" si="0"/>
        <v>1</v>
      </c>
      <c r="M1" s="25">
        <f t="shared" si="0"/>
        <v>1.4</v>
      </c>
      <c r="N1" s="25">
        <f t="shared" si="0"/>
        <v>1.4</v>
      </c>
      <c r="O1" s="25">
        <f t="shared" si="0"/>
        <v>1</v>
      </c>
      <c r="P1" s="25">
        <f t="shared" si="0"/>
        <v>2</v>
      </c>
    </row>
    <row r="2" spans="1:16" ht="12.75">
      <c r="A2" s="28">
        <v>1</v>
      </c>
      <c r="B2" s="13" t="s">
        <v>138</v>
      </c>
      <c r="C2" s="22">
        <v>113</v>
      </c>
      <c r="D2" s="22">
        <v>114</v>
      </c>
      <c r="E2" s="22">
        <v>116</v>
      </c>
      <c r="F2" s="22">
        <v>117</v>
      </c>
      <c r="G2" s="22">
        <v>118</v>
      </c>
      <c r="H2" s="22">
        <v>119</v>
      </c>
      <c r="I2" s="22">
        <v>120</v>
      </c>
      <c r="J2" s="22">
        <v>121</v>
      </c>
      <c r="K2" s="22">
        <v>205</v>
      </c>
      <c r="L2" s="22">
        <v>206</v>
      </c>
      <c r="M2" s="22">
        <v>207</v>
      </c>
      <c r="N2" s="22">
        <v>208</v>
      </c>
      <c r="O2" s="22">
        <v>217</v>
      </c>
      <c r="P2" s="22">
        <v>223</v>
      </c>
    </row>
    <row r="3" spans="1:17" ht="12.75">
      <c r="A3" s="17"/>
      <c r="B3" s="2" t="s">
        <v>137</v>
      </c>
      <c r="C3" s="23" t="s">
        <v>153</v>
      </c>
      <c r="D3" s="23" t="s">
        <v>154</v>
      </c>
      <c r="E3" s="23" t="s">
        <v>156</v>
      </c>
      <c r="F3" s="23" t="s">
        <v>157</v>
      </c>
      <c r="G3" s="23" t="s">
        <v>158</v>
      </c>
      <c r="H3" s="23" t="s">
        <v>159</v>
      </c>
      <c r="I3" s="23" t="s">
        <v>160</v>
      </c>
      <c r="J3" s="23" t="s">
        <v>161</v>
      </c>
      <c r="K3" s="23" t="s">
        <v>168</v>
      </c>
      <c r="L3" s="23" t="s">
        <v>169</v>
      </c>
      <c r="M3" s="23" t="s">
        <v>170</v>
      </c>
      <c r="N3" s="23" t="s">
        <v>171</v>
      </c>
      <c r="O3" s="23" t="s">
        <v>180</v>
      </c>
      <c r="P3" s="23" t="s">
        <v>186</v>
      </c>
      <c r="Q3" s="17" t="s">
        <v>187</v>
      </c>
    </row>
    <row r="4" spans="1:17" ht="12.75">
      <c r="A4" s="16">
        <v>1</v>
      </c>
      <c r="B4" t="str">
        <f>Associations!$C2</f>
        <v>ARU</v>
      </c>
      <c r="C4" s="30">
        <f>IF(Seniori!C4=1,7,IF(Seniori!C4=2,5,IF(Seniori!C4=3,4,IF(Seniori!C4=4,3,IF(Seniori!C4=5,2,IF(Seniori!C4=6,1,0))))))*$A$2*C$1</f>
        <v>0</v>
      </c>
      <c r="D4" s="30">
        <f>IF(Seniori!D4=1,7,IF(Seniori!D4=2,5,IF(Seniori!D4=3,4,IF(Seniori!D4=4,3,IF(Seniori!D4=5,2,IF(Seniori!D4=6,1,0))))))*$A$2*D$1</f>
        <v>0</v>
      </c>
      <c r="E4" s="30">
        <f>IF(Seniori!E4=1,7,IF(Seniori!E4=2,5,IF(Seniori!E4=3,4,IF(Seniori!E4=4,3,IF(Seniori!E4=5,2,IF(Seniori!E4=6,1,0))))))*$A$2*E$1</f>
        <v>0</v>
      </c>
      <c r="F4" s="30">
        <f>IF(Seniori!F4=1,7,IF(Seniori!F4=2,5,IF(Seniori!F4=3,4,IF(Seniori!F4=4,3,IF(Seniori!F4=5,2,IF(Seniori!F4=6,1,0))))))*$A$2*F$1</f>
        <v>0</v>
      </c>
      <c r="G4" s="30">
        <f>IF(Seniori!G4=1,7,IF(Seniori!G4=2,5,IF(Seniori!G4=3,4,IF(Seniori!G4=4,3,IF(Seniori!G4=5,2,IF(Seniori!G4=6,1,0))))))*$A$2*G$1</f>
        <v>0</v>
      </c>
      <c r="H4" s="30">
        <f>IF(Seniori!H4=1,7,IF(Seniori!H4=2,5,IF(Seniori!H4=3,4,IF(Seniori!H4=4,3,IF(Seniori!H4=5,2,IF(Seniori!H4=6,1,0))))))*$A$2*H$1</f>
        <v>0</v>
      </c>
      <c r="I4" s="30">
        <f>IF(Seniori!I4=1,7,IF(Seniori!I4=2,5,IF(Seniori!I4=3,4,IF(Seniori!I4=4,3,IF(Seniori!I4=5,2,IF(Seniori!I4=6,1,0))))))*$A$2*I$1</f>
        <v>0</v>
      </c>
      <c r="J4" s="30">
        <f>IF(Seniori!J4=1,7,IF(Seniori!J4=2,5,IF(Seniori!J4=3,4,IF(Seniori!J4=4,3,IF(Seniori!J4=5,2,IF(Seniori!J4=6,1,0))))))*$A$2*J$1</f>
        <v>0</v>
      </c>
      <c r="K4" s="30">
        <f>IF(Seniori!K4=1,7,IF(Seniori!K4=2,5,IF(Seniori!K4=3,4,IF(Seniori!K4=4,3,IF(Seniori!K4=5,2,IF(Seniori!K4=6,1,0))))))*$A$2*K$1</f>
        <v>0</v>
      </c>
      <c r="L4" s="30">
        <f>IF(Seniori!L4=1,7,IF(Seniori!L4=2,5,IF(Seniori!L4=3,4,IF(Seniori!L4=4,3,IF(Seniori!L4=5,2,IF(Seniori!L4=6,1,0))))))*$A$2*L$1</f>
        <v>0</v>
      </c>
      <c r="M4" s="30">
        <f>IF(Seniori!M4=1,7,IF(Seniori!M4=2,5,IF(Seniori!M4=3,4,IF(Seniori!M4=4,3,IF(Seniori!M4=5,2,IF(Seniori!M4=6,1,0))))))*$A$2*M$1</f>
        <v>0</v>
      </c>
      <c r="N4" s="30">
        <f>IF(Seniori!N4=1,7,IF(Seniori!N4=2,5,IF(Seniori!N4=3,4,IF(Seniori!N4=4,3,IF(Seniori!N4=5,2,IF(Seniori!N4=6,1,0))))))*$A$2*N$1</f>
        <v>0</v>
      </c>
      <c r="O4" s="30">
        <f>IF(Seniori!O4=1,7,IF(Seniori!O4=2,5,IF(Seniori!O4=3,4,IF(Seniori!O4=4,3,IF(Seniori!O4=5,2,IF(Seniori!O4=6,1,0))))))*$A$2*O$1</f>
        <v>0</v>
      </c>
      <c r="P4" s="30">
        <f>IF(Seniori!P4=1,7,IF(Seniori!P4=2,5,IF(Seniori!P4=3,4,IF(Seniori!P4=4,3,IF(Seniori!P4=5,2,IF(Seniori!P4=6,1,0))))))*$A$2*P$1</f>
        <v>0</v>
      </c>
      <c r="Q4" s="30">
        <f>SUM(C4:P4)</f>
        <v>0</v>
      </c>
    </row>
    <row r="5" spans="1:17" ht="12.75">
      <c r="A5" s="16">
        <v>2</v>
      </c>
      <c r="B5" t="str">
        <f>Associations!$C4</f>
        <v>BILJ</v>
      </c>
      <c r="C5" s="30">
        <f>IF(Seniori!C6=1,7,IF(Seniori!C6=2,5,IF(Seniori!C6=3,4,IF(Seniori!C6=4,3,IF(Seniori!C6=5,2,IF(Seniori!C6=6,1,0))))))*$A$2*C$1</f>
        <v>0</v>
      </c>
      <c r="D5" s="30">
        <f>IF(Seniori!D6=1,7,IF(Seniori!D6=2,5,IF(Seniori!D6=3,4,IF(Seniori!D6=4,3,IF(Seniori!D6=5,2,IF(Seniori!D6=6,1,0))))))*$A$2*D$1</f>
        <v>0</v>
      </c>
      <c r="E5" s="30">
        <f>IF(Seniori!E6=1,7,IF(Seniori!E6=2,5,IF(Seniori!E6=3,4,IF(Seniori!E6=4,3,IF(Seniori!E6=5,2,IF(Seniori!E6=6,1,0))))))*$A$2*E$1</f>
        <v>0</v>
      </c>
      <c r="F5" s="30">
        <f>IF(Seniori!F6=1,7,IF(Seniori!F6=2,5,IF(Seniori!F6=3,4,IF(Seniori!F6=4,3,IF(Seniori!F6=5,2,IF(Seniori!F6=6,1,0))))))*$A$2*F$1</f>
        <v>0</v>
      </c>
      <c r="G5" s="30">
        <f>IF(Seniori!G6=1,7,IF(Seniori!G6=2,5,IF(Seniori!G6=3,4,IF(Seniori!G6=4,3,IF(Seniori!G6=5,2,IF(Seniori!G6=6,1,0))))))*$A$2*G$1</f>
        <v>0</v>
      </c>
      <c r="H5" s="30">
        <f>IF(Seniori!H6=1,7,IF(Seniori!H6=2,5,IF(Seniori!H6=3,4,IF(Seniori!H6=4,3,IF(Seniori!H6=5,2,IF(Seniori!H6=6,1,0))))))*$A$2*H$1</f>
        <v>0</v>
      </c>
      <c r="I5" s="30">
        <f>IF(Seniori!I6=1,7,IF(Seniori!I6=2,5,IF(Seniori!I6=3,4,IF(Seniori!I6=4,3,IF(Seniori!I6=5,2,IF(Seniori!I6=6,1,0))))))*$A$2*I$1</f>
        <v>0</v>
      </c>
      <c r="J5" s="30">
        <f>IF(Seniori!J6=1,7,IF(Seniori!J6=2,5,IF(Seniori!J6=3,4,IF(Seniori!J6=4,3,IF(Seniori!J6=5,2,IF(Seniori!J6=6,1,0))))))*$A$2*J$1</f>
        <v>0</v>
      </c>
      <c r="K5" s="30">
        <f>IF(Seniori!K6=1,7,IF(Seniori!K6=2,5,IF(Seniori!K6=3,4,IF(Seniori!K6=4,3,IF(Seniori!K6=5,2,IF(Seniori!K6=6,1,0))))))*$A$2*K$1</f>
        <v>0</v>
      </c>
      <c r="L5" s="30">
        <f>IF(Seniori!L6=1,7,IF(Seniori!L6=2,5,IF(Seniori!L6=3,4,IF(Seniori!L6=4,3,IF(Seniori!L6=5,2,IF(Seniori!L6=6,1,0))))))*$A$2*L$1</f>
        <v>0</v>
      </c>
      <c r="M5" s="30">
        <f>IF(Seniori!M6=1,7,IF(Seniori!M6=2,5,IF(Seniori!M6=3,4,IF(Seniori!M6=4,3,IF(Seniori!M6=5,2,IF(Seniori!M6=6,1,0))))))*$A$2*M$1</f>
        <v>0</v>
      </c>
      <c r="N5" s="30">
        <f>IF(Seniori!N6=1,7,IF(Seniori!N6=2,5,IF(Seniori!N6=3,4,IF(Seniori!N6=4,3,IF(Seniori!N6=5,2,IF(Seniori!N6=6,1,0))))))*$A$2*N$1</f>
        <v>0</v>
      </c>
      <c r="O5" s="30">
        <f>IF(Seniori!O6=1,7,IF(Seniori!O6=2,5,IF(Seniori!O6=3,4,IF(Seniori!O6=4,3,IF(Seniori!O6=5,2,IF(Seniori!O6=6,1,0))))))*$A$2*O$1</f>
        <v>0</v>
      </c>
      <c r="P5" s="30">
        <f>IF(Seniori!P6=1,7,IF(Seniori!P6=2,5,IF(Seniori!P6=3,4,IF(Seniori!P6=4,3,IF(Seniori!P6=5,2,IF(Seniori!P6=6,1,0))))))*$A$2*P$1</f>
        <v>0</v>
      </c>
      <c r="Q5" s="30">
        <f aca="true" t="shared" si="1" ref="Q5:Q42">SUM(C5:P5)</f>
        <v>0</v>
      </c>
    </row>
    <row r="6" spans="1:17" ht="12.75">
      <c r="A6" s="16">
        <v>3</v>
      </c>
      <c r="B6" t="str">
        <f>Associations!$C5</f>
        <v>BIO</v>
      </c>
      <c r="C6" s="30">
        <f>IF(Seniori!C7=1,7,IF(Seniori!C7=2,5,IF(Seniori!C7=3,4,IF(Seniori!C7=4,3,IF(Seniori!C7=5,2,IF(Seniori!C7=6,1,0))))))*$A$2*C$1</f>
        <v>0</v>
      </c>
      <c r="D6" s="30">
        <f>IF(Seniori!D7=1,7,IF(Seniori!D7=2,5,IF(Seniori!D7=3,4,IF(Seniori!D7=4,3,IF(Seniori!D7=5,2,IF(Seniori!D7=6,1,0))))))*$A$2*D$1</f>
        <v>0</v>
      </c>
      <c r="E6" s="30">
        <f>IF(Seniori!E7=1,7,IF(Seniori!E7=2,5,IF(Seniori!E7=3,4,IF(Seniori!E7=4,3,IF(Seniori!E7=5,2,IF(Seniori!E7=6,1,0))))))*$A$2*E$1</f>
        <v>0</v>
      </c>
      <c r="F6" s="30">
        <f>IF(Seniori!F7=1,7,IF(Seniori!F7=2,5,IF(Seniori!F7=3,4,IF(Seniori!F7=4,3,IF(Seniori!F7=5,2,IF(Seniori!F7=6,1,0))))))*$A$2*F$1</f>
        <v>0</v>
      </c>
      <c r="G6" s="30">
        <f>IF(Seniori!G7=1,7,IF(Seniori!G7=2,5,IF(Seniori!G7=3,4,IF(Seniori!G7=4,3,IF(Seniori!G7=5,2,IF(Seniori!G7=6,1,0))))))*$A$2*G$1</f>
        <v>0</v>
      </c>
      <c r="H6" s="30">
        <f>IF(Seniori!H7=1,7,IF(Seniori!H7=2,5,IF(Seniori!H7=3,4,IF(Seniori!H7=4,3,IF(Seniori!H7=5,2,IF(Seniori!H7=6,1,0))))))*$A$2*H$1</f>
        <v>0</v>
      </c>
      <c r="I6" s="30">
        <f>IF(Seniori!I7=1,7,IF(Seniori!I7=2,5,IF(Seniori!I7=3,4,IF(Seniori!I7=4,3,IF(Seniori!I7=5,2,IF(Seniori!I7=6,1,0))))))*$A$2*I$1</f>
        <v>0</v>
      </c>
      <c r="J6" s="30">
        <f>IF(Seniori!J7=1,7,IF(Seniori!J7=2,5,IF(Seniori!J7=3,4,IF(Seniori!J7=4,3,IF(Seniori!J7=5,2,IF(Seniori!J7=6,1,0))))))*$A$2*J$1</f>
        <v>0</v>
      </c>
      <c r="K6" s="30">
        <f>IF(Seniori!K7=1,7,IF(Seniori!K7=2,5,IF(Seniori!K7=3,4,IF(Seniori!K7=4,3,IF(Seniori!K7=5,2,IF(Seniori!K7=6,1,0))))))*$A$2*K$1</f>
        <v>0</v>
      </c>
      <c r="L6" s="30">
        <f>IF(Seniori!L7=1,7,IF(Seniori!L7=2,5,IF(Seniori!L7=3,4,IF(Seniori!L7=4,3,IF(Seniori!L7=5,2,IF(Seniori!L7=6,1,0))))))*$A$2*L$1</f>
        <v>0</v>
      </c>
      <c r="M6" s="30">
        <f>IF(Seniori!M7=1,7,IF(Seniori!M7=2,5,IF(Seniori!M7=3,4,IF(Seniori!M7=4,3,IF(Seniori!M7=5,2,IF(Seniori!M7=6,1,0))))))*$A$2*M$1</f>
        <v>0</v>
      </c>
      <c r="N6" s="30">
        <f>IF(Seniori!N7=1,7,IF(Seniori!N7=2,5,IF(Seniori!N7=3,4,IF(Seniori!N7=4,3,IF(Seniori!N7=5,2,IF(Seniori!N7=6,1,0))))))*$A$2*N$1</f>
        <v>0</v>
      </c>
      <c r="O6" s="30">
        <f>IF(Seniori!O7=1,7,IF(Seniori!O7=2,5,IF(Seniori!O7=3,4,IF(Seniori!O7=4,3,IF(Seniori!O7=5,2,IF(Seniori!O7=6,1,0))))))*$A$2*O$1</f>
        <v>0</v>
      </c>
      <c r="P6" s="30">
        <f>IF(Seniori!P7=1,7,IF(Seniori!P7=2,5,IF(Seniori!P7=3,4,IF(Seniori!P7=4,3,IF(Seniori!P7=5,2,IF(Seniori!P7=6,1,0))))))*$A$2*P$1</f>
        <v>0</v>
      </c>
      <c r="Q6" s="30">
        <f t="shared" si="1"/>
        <v>0</v>
      </c>
    </row>
    <row r="7" spans="1:17" ht="12.75">
      <c r="A7" s="16">
        <v>4</v>
      </c>
      <c r="B7" t="str">
        <f>Associations!$C6</f>
        <v>CRO</v>
      </c>
      <c r="C7" s="30">
        <f>IF(Seniori!C8=1,7,IF(Seniori!C8=2,5,IF(Seniori!C8=3,4,IF(Seniori!C8=4,3,IF(Seniori!C8=5,2,IF(Seniori!C8=6,1,0))))))*$A$2*C$1</f>
        <v>0</v>
      </c>
      <c r="D7" s="30">
        <f>IF(Seniori!D8=1,7,IF(Seniori!D8=2,5,IF(Seniori!D8=3,4,IF(Seniori!D8=4,3,IF(Seniori!D8=5,2,IF(Seniori!D8=6,1,0))))))*$A$2*D$1</f>
        <v>0</v>
      </c>
      <c r="E7" s="30">
        <f>IF(Seniori!E8=1,7,IF(Seniori!E8=2,5,IF(Seniori!E8=3,4,IF(Seniori!E8=4,3,IF(Seniori!E8=5,2,IF(Seniori!E8=6,1,0))))))*$A$2*E$1</f>
        <v>0</v>
      </c>
      <c r="F7" s="30">
        <f>IF(Seniori!F8=1,7,IF(Seniori!F8=2,5,IF(Seniori!F8=3,4,IF(Seniori!F8=4,3,IF(Seniori!F8=5,2,IF(Seniori!F8=6,1,0))))))*$A$2*F$1</f>
        <v>0</v>
      </c>
      <c r="G7" s="30">
        <f>IF(Seniori!G8=1,7,IF(Seniori!G8=2,5,IF(Seniori!G8=3,4,IF(Seniori!G8=4,3,IF(Seniori!G8=5,2,IF(Seniori!G8=6,1,0))))))*$A$2*G$1</f>
        <v>0</v>
      </c>
      <c r="H7" s="30">
        <f>IF(Seniori!H8=1,7,IF(Seniori!H8=2,5,IF(Seniori!H8=3,4,IF(Seniori!H8=4,3,IF(Seniori!H8=5,2,IF(Seniori!H8=6,1,0))))))*$A$2*H$1</f>
        <v>0</v>
      </c>
      <c r="I7" s="30">
        <f>IF(Seniori!I8=1,7,IF(Seniori!I8=2,5,IF(Seniori!I8=3,4,IF(Seniori!I8=4,3,IF(Seniori!I8=5,2,IF(Seniori!I8=6,1,0))))))*$A$2*I$1</f>
        <v>0</v>
      </c>
      <c r="J7" s="30">
        <f>IF(Seniori!J8=1,7,IF(Seniori!J8=2,5,IF(Seniori!J8=3,4,IF(Seniori!J8=4,3,IF(Seniori!J8=5,2,IF(Seniori!J8=6,1,0))))))*$A$2*J$1</f>
        <v>0</v>
      </c>
      <c r="K7" s="30">
        <f>IF(Seniori!K8=1,7,IF(Seniori!K8=2,5,IF(Seniori!K8=3,4,IF(Seniori!K8=4,3,IF(Seniori!K8=5,2,IF(Seniori!K8=6,1,0))))))*$A$2*K$1</f>
        <v>0</v>
      </c>
      <c r="L7" s="30">
        <f>IF(Seniori!L8=1,7,IF(Seniori!L8=2,5,IF(Seniori!L8=3,4,IF(Seniori!L8=4,3,IF(Seniori!L8=5,2,IF(Seniori!L8=6,1,0))))))*$A$2*L$1</f>
        <v>0</v>
      </c>
      <c r="M7" s="30">
        <f>IF(Seniori!M8=1,7,IF(Seniori!M8=2,5,IF(Seniori!M8=3,4,IF(Seniori!M8=4,3,IF(Seniori!M8=5,2,IF(Seniori!M8=6,1,0))))))*$A$2*M$1</f>
        <v>0</v>
      </c>
      <c r="N7" s="30">
        <f>IF(Seniori!N8=1,7,IF(Seniori!N8=2,5,IF(Seniori!N8=3,4,IF(Seniori!N8=4,3,IF(Seniori!N8=5,2,IF(Seniori!N8=6,1,0))))))*$A$2*N$1</f>
        <v>0</v>
      </c>
      <c r="O7" s="30">
        <f>IF(Seniori!O8=1,7,IF(Seniori!O8=2,5,IF(Seniori!O8=3,4,IF(Seniori!O8=4,3,IF(Seniori!O8=5,2,IF(Seniori!O8=6,1,0))))))*$A$2*O$1</f>
        <v>0</v>
      </c>
      <c r="P7" s="30">
        <f>IF(Seniori!P8=1,7,IF(Seniori!P8=2,5,IF(Seniori!P8=3,4,IF(Seniori!P8=4,3,IF(Seniori!P8=5,2,IF(Seniori!P8=6,1,0))))))*$A$2*P$1</f>
        <v>0</v>
      </c>
      <c r="Q7" s="30">
        <f t="shared" si="1"/>
        <v>0</v>
      </c>
    </row>
    <row r="8" spans="1:17" ht="12.75">
      <c r="A8" s="16">
        <v>5</v>
      </c>
      <c r="B8" t="str">
        <f>Associations!$C7</f>
        <v>DUP</v>
      </c>
      <c r="C8" s="30">
        <f>IF(Seniori!C9=1,7,IF(Seniori!C9=2,5,IF(Seniori!C9=3,4,IF(Seniori!C9=4,3,IF(Seniori!C9=5,2,IF(Seniori!C9=6,1,0))))))*$A$2*C$1</f>
        <v>0</v>
      </c>
      <c r="D8" s="30">
        <f>IF(Seniori!D9=1,7,IF(Seniori!D9=2,5,IF(Seniori!D9=3,4,IF(Seniori!D9=4,3,IF(Seniori!D9=5,2,IF(Seniori!D9=6,1,0))))))*$A$2*D$1</f>
        <v>0</v>
      </c>
      <c r="E8" s="30">
        <f>IF(Seniori!E9=1,7,IF(Seniori!E9=2,5,IF(Seniori!E9=3,4,IF(Seniori!E9=4,3,IF(Seniori!E9=5,2,IF(Seniori!E9=6,1,0))))))*$A$2*E$1</f>
        <v>0</v>
      </c>
      <c r="F8" s="30">
        <f>IF(Seniori!F9=1,7,IF(Seniori!F9=2,5,IF(Seniori!F9=3,4,IF(Seniori!F9=4,3,IF(Seniori!F9=5,2,IF(Seniori!F9=6,1,0))))))*$A$2*F$1</f>
        <v>0</v>
      </c>
      <c r="G8" s="30">
        <f>IF(Seniori!G9=1,7,IF(Seniori!G9=2,5,IF(Seniori!G9=3,4,IF(Seniori!G9=4,3,IF(Seniori!G9=5,2,IF(Seniori!G9=6,1,0))))))*$A$2*G$1</f>
        <v>0</v>
      </c>
      <c r="H8" s="30">
        <f>IF(Seniori!H9=1,7,IF(Seniori!H9=2,5,IF(Seniori!H9=3,4,IF(Seniori!H9=4,3,IF(Seniori!H9=5,2,IF(Seniori!H9=6,1,0))))))*$A$2*H$1</f>
        <v>0</v>
      </c>
      <c r="I8" s="30">
        <f>IF(Seniori!I9=1,7,IF(Seniori!I9=2,5,IF(Seniori!I9=3,4,IF(Seniori!I9=4,3,IF(Seniori!I9=5,2,IF(Seniori!I9=6,1,0))))))*$A$2*I$1</f>
        <v>0</v>
      </c>
      <c r="J8" s="30">
        <f>IF(Seniori!J9=1,7,IF(Seniori!J9=2,5,IF(Seniori!J9=3,4,IF(Seniori!J9=4,3,IF(Seniori!J9=5,2,IF(Seniori!J9=6,1,0))))))*$A$2*J$1</f>
        <v>0</v>
      </c>
      <c r="K8" s="30">
        <f>IF(Seniori!K9=1,7,IF(Seniori!K9=2,5,IF(Seniori!K9=3,4,IF(Seniori!K9=4,3,IF(Seniori!K9=5,2,IF(Seniori!K9=6,1,0))))))*$A$2*K$1</f>
        <v>0</v>
      </c>
      <c r="L8" s="30">
        <f>IF(Seniori!L9=1,7,IF(Seniori!L9=2,5,IF(Seniori!L9=3,4,IF(Seniori!L9=4,3,IF(Seniori!L9=5,2,IF(Seniori!L9=6,1,0))))))*$A$2*L$1</f>
        <v>0</v>
      </c>
      <c r="M8" s="30">
        <f>IF(Seniori!M9=1,7,IF(Seniori!M9=2,5,IF(Seniori!M9=3,4,IF(Seniori!M9=4,3,IF(Seniori!M9=5,2,IF(Seniori!M9=6,1,0))))))*$A$2*M$1</f>
        <v>0</v>
      </c>
      <c r="N8" s="30">
        <f>IF(Seniori!N9=1,7,IF(Seniori!N9=2,5,IF(Seniori!N9=3,4,IF(Seniori!N9=4,3,IF(Seniori!N9=5,2,IF(Seniori!N9=6,1,0))))))*$A$2*N$1</f>
        <v>0</v>
      </c>
      <c r="O8" s="30">
        <f>IF(Seniori!O9=1,7,IF(Seniori!O9=2,5,IF(Seniori!O9=3,4,IF(Seniori!O9=4,3,IF(Seniori!O9=5,2,IF(Seniori!O9=6,1,0))))))*$A$2*O$1</f>
        <v>0</v>
      </c>
      <c r="P8" s="30">
        <f>IF(Seniori!P9=1,7,IF(Seniori!P9=2,5,IF(Seniori!P9=3,4,IF(Seniori!P9=4,3,IF(Seniori!P9=5,2,IF(Seniori!P9=6,1,0))))))*$A$2*P$1</f>
        <v>0</v>
      </c>
      <c r="Q8" s="30">
        <f t="shared" si="1"/>
        <v>0</v>
      </c>
    </row>
    <row r="9" spans="1:17" ht="12.75">
      <c r="A9" s="16">
        <v>6</v>
      </c>
      <c r="B9" t="str">
        <f>Associations!$C8</f>
        <v>GLA</v>
      </c>
      <c r="C9" s="30">
        <f>IF(Seniori!C10=1,7,IF(Seniori!C10=2,5,IF(Seniori!C10=3,4,IF(Seniori!C10=4,3,IF(Seniori!C10=5,2,IF(Seniori!C10=6,1,0))))))*$A$2*C$1</f>
        <v>0</v>
      </c>
      <c r="D9" s="30">
        <f>IF(Seniori!D10=1,7,IF(Seniori!D10=2,5,IF(Seniori!D10=3,4,IF(Seniori!D10=4,3,IF(Seniori!D10=5,2,IF(Seniori!D10=6,1,0))))))*$A$2*D$1</f>
        <v>0</v>
      </c>
      <c r="E9" s="30">
        <f>IF(Seniori!E10=1,7,IF(Seniori!E10=2,5,IF(Seniori!E10=3,4,IF(Seniori!E10=4,3,IF(Seniori!E10=5,2,IF(Seniori!E10=6,1,0))))))*$A$2*E$1</f>
        <v>0</v>
      </c>
      <c r="F9" s="30">
        <f>IF(Seniori!F10=1,7,IF(Seniori!F10=2,5,IF(Seniori!F10=3,4,IF(Seniori!F10=4,3,IF(Seniori!F10=5,2,IF(Seniori!F10=6,1,0))))))*$A$2*F$1</f>
        <v>0</v>
      </c>
      <c r="G9" s="30">
        <f>IF(Seniori!G10=1,7,IF(Seniori!G10=2,5,IF(Seniori!G10=3,4,IF(Seniori!G10=4,3,IF(Seniori!G10=5,2,IF(Seniori!G10=6,1,0))))))*$A$2*G$1</f>
        <v>0</v>
      </c>
      <c r="H9" s="30">
        <f>IF(Seniori!H10=1,7,IF(Seniori!H10=2,5,IF(Seniori!H10=3,4,IF(Seniori!H10=4,3,IF(Seniori!H10=5,2,IF(Seniori!H10=6,1,0))))))*$A$2*H$1</f>
        <v>0</v>
      </c>
      <c r="I9" s="30">
        <f>IF(Seniori!I10=1,7,IF(Seniori!I10=2,5,IF(Seniori!I10=3,4,IF(Seniori!I10=4,3,IF(Seniori!I10=5,2,IF(Seniori!I10=6,1,0))))))*$A$2*I$1</f>
        <v>0</v>
      </c>
      <c r="J9" s="30">
        <f>IF(Seniori!J10=1,7,IF(Seniori!J10=2,5,IF(Seniori!J10=3,4,IF(Seniori!J10=4,3,IF(Seniori!J10=5,2,IF(Seniori!J10=6,1,0))))))*$A$2*J$1</f>
        <v>0</v>
      </c>
      <c r="K9" s="30">
        <f>IF(Seniori!K10=1,7,IF(Seniori!K10=2,5,IF(Seniori!K10=3,4,IF(Seniori!K10=4,3,IF(Seniori!K10=5,2,IF(Seniori!K10=6,1,0))))))*$A$2*K$1</f>
        <v>0</v>
      </c>
      <c r="L9" s="30">
        <f>IF(Seniori!L10=1,7,IF(Seniori!L10=2,5,IF(Seniori!L10=3,4,IF(Seniori!L10=4,3,IF(Seniori!L10=5,2,IF(Seniori!L10=6,1,0))))))*$A$2*L$1</f>
        <v>0</v>
      </c>
      <c r="M9" s="30">
        <f>IF(Seniori!M10=1,7,IF(Seniori!M10=2,5,IF(Seniori!M10=3,4,IF(Seniori!M10=4,3,IF(Seniori!M10=5,2,IF(Seniori!M10=6,1,0))))))*$A$2*M$1</f>
        <v>0</v>
      </c>
      <c r="N9" s="30">
        <f>IF(Seniori!N10=1,7,IF(Seniori!N10=2,5,IF(Seniori!N10=3,4,IF(Seniori!N10=4,3,IF(Seniori!N10=5,2,IF(Seniori!N10=6,1,0))))))*$A$2*N$1</f>
        <v>0</v>
      </c>
      <c r="O9" s="30">
        <f>IF(Seniori!O10=1,7,IF(Seniori!O10=2,5,IF(Seniori!O10=3,4,IF(Seniori!O10=4,3,IF(Seniori!O10=5,2,IF(Seniori!O10=6,1,0))))))*$A$2*O$1</f>
        <v>0</v>
      </c>
      <c r="P9" s="30">
        <f>IF(Seniori!P10=1,7,IF(Seniori!P10=2,5,IF(Seniori!P10=3,4,IF(Seniori!P10=4,3,IF(Seniori!P10=5,2,IF(Seniori!P10=6,1,0))))))*$A$2*P$1</f>
        <v>0</v>
      </c>
      <c r="Q9" s="30">
        <f t="shared" si="1"/>
        <v>0</v>
      </c>
    </row>
    <row r="10" spans="1:17" ht="12.75">
      <c r="A10" s="16">
        <v>7</v>
      </c>
      <c r="B10" t="str">
        <f>Associations!$C9</f>
        <v>GUS</v>
      </c>
      <c r="C10" s="30">
        <f>IF(Seniori!C11=1,7,IF(Seniori!C11=2,5,IF(Seniori!C11=3,4,IF(Seniori!C11=4,3,IF(Seniori!C11=5,2,IF(Seniori!C11=6,1,0))))))*$A$2*C$1</f>
        <v>0</v>
      </c>
      <c r="D10" s="30">
        <f>IF(Seniori!D11=1,7,IF(Seniori!D11=2,5,IF(Seniori!D11=3,4,IF(Seniori!D11=4,3,IF(Seniori!D11=5,2,IF(Seniori!D11=6,1,0))))))*$A$2*D$1</f>
        <v>0</v>
      </c>
      <c r="E10" s="30">
        <f>IF(Seniori!E11=1,7,IF(Seniori!E11=2,5,IF(Seniori!E11=3,4,IF(Seniori!E11=4,3,IF(Seniori!E11=5,2,IF(Seniori!E11=6,1,0))))))*$A$2*E$1</f>
        <v>0</v>
      </c>
      <c r="F10" s="30">
        <f>IF(Seniori!F11=1,7,IF(Seniori!F11=2,5,IF(Seniori!F11=3,4,IF(Seniori!F11=4,3,IF(Seniori!F11=5,2,IF(Seniori!F11=6,1,0))))))*$A$2*F$1</f>
        <v>0</v>
      </c>
      <c r="G10" s="30">
        <f>IF(Seniori!G11=1,7,IF(Seniori!G11=2,5,IF(Seniori!G11=3,4,IF(Seniori!G11=4,3,IF(Seniori!G11=5,2,IF(Seniori!G11=6,1,0))))))*$A$2*G$1</f>
        <v>0</v>
      </c>
      <c r="H10" s="30">
        <f>IF(Seniori!H11=1,7,IF(Seniori!H11=2,5,IF(Seniori!H11=3,4,IF(Seniori!H11=4,3,IF(Seniori!H11=5,2,IF(Seniori!H11=6,1,0))))))*$A$2*H$1</f>
        <v>0</v>
      </c>
      <c r="I10" s="30">
        <f>IF(Seniori!I11=1,7,IF(Seniori!I11=2,5,IF(Seniori!I11=3,4,IF(Seniori!I11=4,3,IF(Seniori!I11=5,2,IF(Seniori!I11=6,1,0))))))*$A$2*I$1</f>
        <v>0</v>
      </c>
      <c r="J10" s="30">
        <f>IF(Seniori!J11=1,7,IF(Seniori!J11=2,5,IF(Seniori!J11=3,4,IF(Seniori!J11=4,3,IF(Seniori!J11=5,2,IF(Seniori!J11=6,1,0))))))*$A$2*J$1</f>
        <v>0</v>
      </c>
      <c r="K10" s="30">
        <f>IF(Seniori!K11=1,7,IF(Seniori!K11=2,5,IF(Seniori!K11=3,4,IF(Seniori!K11=4,3,IF(Seniori!K11=5,2,IF(Seniori!K11=6,1,0))))))*$A$2*K$1</f>
        <v>0</v>
      </c>
      <c r="L10" s="30">
        <f>IF(Seniori!L11=1,7,IF(Seniori!L11=2,5,IF(Seniori!L11=3,4,IF(Seniori!L11=4,3,IF(Seniori!L11=5,2,IF(Seniori!L11=6,1,0))))))*$A$2*L$1</f>
        <v>0</v>
      </c>
      <c r="M10" s="30">
        <f>IF(Seniori!M11=1,7,IF(Seniori!M11=2,5,IF(Seniori!M11=3,4,IF(Seniori!M11=4,3,IF(Seniori!M11=5,2,IF(Seniori!M11=6,1,0))))))*$A$2*M$1</f>
        <v>0</v>
      </c>
      <c r="N10" s="30">
        <f>IF(Seniori!N11=1,7,IF(Seniori!N11=2,5,IF(Seniori!N11=3,4,IF(Seniori!N11=4,3,IF(Seniori!N11=5,2,IF(Seniori!N11=6,1,0))))))*$A$2*N$1</f>
        <v>0</v>
      </c>
      <c r="O10" s="30">
        <f>IF(Seniori!O11=1,7,IF(Seniori!O11=2,5,IF(Seniori!O11=3,4,IF(Seniori!O11=4,3,IF(Seniori!O11=5,2,IF(Seniori!O11=6,1,0))))))*$A$2*O$1</f>
        <v>0</v>
      </c>
      <c r="P10" s="30">
        <f>IF(Seniori!P11=1,7,IF(Seniori!P11=2,5,IF(Seniori!P11=3,4,IF(Seniori!P11=4,3,IF(Seniori!P11=5,2,IF(Seniori!P11=6,1,0))))))*$A$2*P$1</f>
        <v>0</v>
      </c>
      <c r="Q10" s="30">
        <f t="shared" si="1"/>
        <v>0</v>
      </c>
    </row>
    <row r="11" spans="1:17" ht="12.75">
      <c r="A11" s="16">
        <v>8</v>
      </c>
      <c r="B11" t="str">
        <f>Associations!$C10</f>
        <v>HID</v>
      </c>
      <c r="C11" s="30">
        <f>IF(Seniori!C12=1,7,IF(Seniori!C12=2,5,IF(Seniori!C12=3,4,IF(Seniori!C12=4,3,IF(Seniori!C12=5,2,IF(Seniori!C12=6,1,0))))))*$A$2*C$1</f>
        <v>0</v>
      </c>
      <c r="D11" s="30">
        <f>IF(Seniori!D12=1,7,IF(Seniori!D12=2,5,IF(Seniori!D12=3,4,IF(Seniori!D12=4,3,IF(Seniori!D12=5,2,IF(Seniori!D12=6,1,0))))))*$A$2*D$1</f>
        <v>0</v>
      </c>
      <c r="E11" s="30">
        <f>IF(Seniori!E12=1,7,IF(Seniori!E12=2,5,IF(Seniori!E12=3,4,IF(Seniori!E12=4,3,IF(Seniori!E12=5,2,IF(Seniori!E12=6,1,0))))))*$A$2*E$1</f>
        <v>0</v>
      </c>
      <c r="F11" s="30">
        <f>IF(Seniori!F12=1,7,IF(Seniori!F12=2,5,IF(Seniori!F12=3,4,IF(Seniori!F12=4,3,IF(Seniori!F12=5,2,IF(Seniori!F12=6,1,0))))))*$A$2*F$1</f>
        <v>0</v>
      </c>
      <c r="G11" s="30">
        <f>IF(Seniori!G12=1,7,IF(Seniori!G12=2,5,IF(Seniori!G12=3,4,IF(Seniori!G12=4,3,IF(Seniori!G12=5,2,IF(Seniori!G12=6,1,0))))))*$A$2*G$1</f>
        <v>0</v>
      </c>
      <c r="H11" s="30">
        <f>IF(Seniori!H12=1,7,IF(Seniori!H12=2,5,IF(Seniori!H12=3,4,IF(Seniori!H12=4,3,IF(Seniori!H12=5,2,IF(Seniori!H12=6,1,0))))))*$A$2*H$1</f>
        <v>0</v>
      </c>
      <c r="I11" s="30">
        <f>IF(Seniori!I12=1,7,IF(Seniori!I12=2,5,IF(Seniori!I12=3,4,IF(Seniori!I12=4,3,IF(Seniori!I12=5,2,IF(Seniori!I12=6,1,0))))))*$A$2*I$1</f>
        <v>0</v>
      </c>
      <c r="J11" s="30">
        <f>IF(Seniori!J12=1,7,IF(Seniori!J12=2,5,IF(Seniori!J12=3,4,IF(Seniori!J12=4,3,IF(Seniori!J12=5,2,IF(Seniori!J12=6,1,0))))))*$A$2*J$1</f>
        <v>0</v>
      </c>
      <c r="K11" s="30">
        <f>IF(Seniori!K12=1,7,IF(Seniori!K12=2,5,IF(Seniori!K12=3,4,IF(Seniori!K12=4,3,IF(Seniori!K12=5,2,IF(Seniori!K12=6,1,0))))))*$A$2*K$1</f>
        <v>0</v>
      </c>
      <c r="L11" s="30">
        <f>IF(Seniori!L12=1,7,IF(Seniori!L12=2,5,IF(Seniori!L12=3,4,IF(Seniori!L12=4,3,IF(Seniori!L12=5,2,IF(Seniori!L12=6,1,0))))))*$A$2*L$1</f>
        <v>0</v>
      </c>
      <c r="M11" s="30">
        <f>IF(Seniori!M12=1,7,IF(Seniori!M12=2,5,IF(Seniori!M12=3,4,IF(Seniori!M12=4,3,IF(Seniori!M12=5,2,IF(Seniori!M12=6,1,0))))))*$A$2*M$1</f>
        <v>0</v>
      </c>
      <c r="N11" s="30">
        <f>IF(Seniori!N12=1,7,IF(Seniori!N12=2,5,IF(Seniori!N12=3,4,IF(Seniori!N12=4,3,IF(Seniori!N12=5,2,IF(Seniori!N12=6,1,0))))))*$A$2*N$1</f>
        <v>0</v>
      </c>
      <c r="O11" s="30">
        <f>IF(Seniori!O12=1,7,IF(Seniori!O12=2,5,IF(Seniori!O12=3,4,IF(Seniori!O12=4,3,IF(Seniori!O12=5,2,IF(Seniori!O12=6,1,0))))))*$A$2*O$1</f>
        <v>0</v>
      </c>
      <c r="P11" s="30">
        <f>IF(Seniori!P12=1,7,IF(Seniori!P12=2,5,IF(Seniori!P12=3,4,IF(Seniori!P12=4,3,IF(Seniori!P12=5,2,IF(Seniori!P12=6,1,0))))))*$A$2*P$1</f>
        <v>0</v>
      </c>
      <c r="Q11" s="30">
        <f t="shared" si="1"/>
        <v>0</v>
      </c>
    </row>
    <row r="12" spans="1:17" ht="12.75">
      <c r="A12" s="16">
        <v>9</v>
      </c>
      <c r="B12" t="str">
        <f>Associations!$C11</f>
        <v>IKT</v>
      </c>
      <c r="C12" s="30">
        <f>IF(Seniori!C13=1,7,IF(Seniori!C13=2,5,IF(Seniori!C13=3,4,IF(Seniori!C13=4,3,IF(Seniori!C13=5,2,IF(Seniori!C13=6,1,0))))))*$A$2*C$1</f>
        <v>0</v>
      </c>
      <c r="D12" s="30">
        <f>IF(Seniori!D13=1,7,IF(Seniori!D13=2,5,IF(Seniori!D13=3,4,IF(Seniori!D13=4,3,IF(Seniori!D13=5,2,IF(Seniori!D13=6,1,0))))))*$A$2*D$1</f>
        <v>0</v>
      </c>
      <c r="E12" s="30">
        <f>IF(Seniori!E13=1,7,IF(Seniori!E13=2,5,IF(Seniori!E13=3,4,IF(Seniori!E13=4,3,IF(Seniori!E13=5,2,IF(Seniori!E13=6,1,0))))))*$A$2*E$1</f>
        <v>0</v>
      </c>
      <c r="F12" s="30">
        <f>IF(Seniori!F13=1,7,IF(Seniori!F13=2,5,IF(Seniori!F13=3,4,IF(Seniori!F13=4,3,IF(Seniori!F13=5,2,IF(Seniori!F13=6,1,0))))))*$A$2*F$1</f>
        <v>0</v>
      </c>
      <c r="G12" s="30">
        <f>IF(Seniori!G13=1,7,IF(Seniori!G13=2,5,IF(Seniori!G13=3,4,IF(Seniori!G13=4,3,IF(Seniori!G13=5,2,IF(Seniori!G13=6,1,0))))))*$A$2*G$1</f>
        <v>0</v>
      </c>
      <c r="H12" s="30">
        <f>IF(Seniori!H13=1,7,IF(Seniori!H13=2,5,IF(Seniori!H13=3,4,IF(Seniori!H13=4,3,IF(Seniori!H13=5,2,IF(Seniori!H13=6,1,0))))))*$A$2*H$1</f>
        <v>0</v>
      </c>
      <c r="I12" s="30">
        <f>IF(Seniori!I13=1,7,IF(Seniori!I13=2,5,IF(Seniori!I13=3,4,IF(Seniori!I13=4,3,IF(Seniori!I13=5,2,IF(Seniori!I13=6,1,0))))))*$A$2*I$1</f>
        <v>0</v>
      </c>
      <c r="J12" s="30">
        <f>IF(Seniori!J13=1,7,IF(Seniori!J13=2,5,IF(Seniori!J13=3,4,IF(Seniori!J13=4,3,IF(Seniori!J13=5,2,IF(Seniori!J13=6,1,0))))))*$A$2*J$1</f>
        <v>0</v>
      </c>
      <c r="K12" s="30">
        <f>IF(Seniori!K13=1,7,IF(Seniori!K13=2,5,IF(Seniori!K13=3,4,IF(Seniori!K13=4,3,IF(Seniori!K13=5,2,IF(Seniori!K13=6,1,0))))))*$A$2*K$1</f>
        <v>0</v>
      </c>
      <c r="L12" s="30">
        <f>IF(Seniori!L13=1,7,IF(Seniori!L13=2,5,IF(Seniori!L13=3,4,IF(Seniori!L13=4,3,IF(Seniori!L13=5,2,IF(Seniori!L13=6,1,0))))))*$A$2*L$1</f>
        <v>0</v>
      </c>
      <c r="M12" s="30">
        <f>IF(Seniori!M13=1,7,IF(Seniori!M13=2,5,IF(Seniori!M13=3,4,IF(Seniori!M13=4,3,IF(Seniori!M13=5,2,IF(Seniori!M13=6,1,0))))))*$A$2*M$1</f>
        <v>0</v>
      </c>
      <c r="N12" s="30">
        <f>IF(Seniori!N13=1,7,IF(Seniori!N13=2,5,IF(Seniori!N13=3,4,IF(Seniori!N13=4,3,IF(Seniori!N13=5,2,IF(Seniori!N13=6,1,0))))))*$A$2*N$1</f>
        <v>0</v>
      </c>
      <c r="O12" s="30">
        <f>IF(Seniori!O13=1,7,IF(Seniori!O13=2,5,IF(Seniori!O13=3,4,IF(Seniori!O13=4,3,IF(Seniori!O13=5,2,IF(Seniori!O13=6,1,0))))))*$A$2*O$1</f>
        <v>0</v>
      </c>
      <c r="P12" s="30">
        <f>IF(Seniori!P13=1,7,IF(Seniori!P13=2,5,IF(Seniori!P13=3,4,IF(Seniori!P13=4,3,IF(Seniori!P13=5,2,IF(Seniori!P13=6,1,0))))))*$A$2*P$1</f>
        <v>0</v>
      </c>
      <c r="Q12" s="30">
        <f t="shared" si="1"/>
        <v>0</v>
      </c>
    </row>
    <row r="13" spans="1:17" ht="12.75">
      <c r="A13" s="16">
        <v>10</v>
      </c>
      <c r="B13" t="str">
        <f>Associations!$C12</f>
        <v>IST</v>
      </c>
      <c r="C13" s="30">
        <f>IF(Seniori!C14=1,7,IF(Seniori!C14=2,5,IF(Seniori!C14=3,4,IF(Seniori!C14=4,3,IF(Seniori!C14=5,2,IF(Seniori!C14=6,1,0))))))*$A$2*C$1</f>
        <v>0</v>
      </c>
      <c r="D13" s="30">
        <f>IF(Seniori!D14=1,7,IF(Seniori!D14=2,5,IF(Seniori!D14=3,4,IF(Seniori!D14=4,3,IF(Seniori!D14=5,2,IF(Seniori!D14=6,1,0))))))*$A$2*D$1</f>
        <v>0</v>
      </c>
      <c r="E13" s="30">
        <f>IF(Seniori!E14=1,7,IF(Seniori!E14=2,5,IF(Seniori!E14=3,4,IF(Seniori!E14=4,3,IF(Seniori!E14=5,2,IF(Seniori!E14=6,1,0))))))*$A$2*E$1</f>
        <v>0</v>
      </c>
      <c r="F13" s="30">
        <f>IF(Seniori!F14=1,7,IF(Seniori!F14=2,5,IF(Seniori!F14=3,4,IF(Seniori!F14=4,3,IF(Seniori!F14=5,2,IF(Seniori!F14=6,1,0))))))*$A$2*F$1</f>
        <v>0</v>
      </c>
      <c r="G13" s="30">
        <f>IF(Seniori!G14=1,7,IF(Seniori!G14=2,5,IF(Seniori!G14=3,4,IF(Seniori!G14=4,3,IF(Seniori!G14=5,2,IF(Seniori!G14=6,1,0))))))*$A$2*G$1</f>
        <v>0</v>
      </c>
      <c r="H13" s="30">
        <f>IF(Seniori!H14=1,7,IF(Seniori!H14=2,5,IF(Seniori!H14=3,4,IF(Seniori!H14=4,3,IF(Seniori!H14=5,2,IF(Seniori!H14=6,1,0))))))*$A$2*H$1</f>
        <v>0</v>
      </c>
      <c r="I13" s="30">
        <f>IF(Seniori!I14=1,7,IF(Seniori!I14=2,5,IF(Seniori!I14=3,4,IF(Seniori!I14=4,3,IF(Seniori!I14=5,2,IF(Seniori!I14=6,1,0))))))*$A$2*I$1</f>
        <v>0</v>
      </c>
      <c r="J13" s="30">
        <f>IF(Seniori!J14=1,7,IF(Seniori!J14=2,5,IF(Seniori!J14=3,4,IF(Seniori!J14=4,3,IF(Seniori!J14=5,2,IF(Seniori!J14=6,1,0))))))*$A$2*J$1</f>
        <v>0</v>
      </c>
      <c r="K13" s="30">
        <f>IF(Seniori!K14=1,7,IF(Seniori!K14=2,5,IF(Seniori!K14=3,4,IF(Seniori!K14=4,3,IF(Seniori!K14=5,2,IF(Seniori!K14=6,1,0))))))*$A$2*K$1</f>
        <v>0</v>
      </c>
      <c r="L13" s="30">
        <f>IF(Seniori!L14=1,7,IF(Seniori!L14=2,5,IF(Seniori!L14=3,4,IF(Seniori!L14=4,3,IF(Seniori!L14=5,2,IF(Seniori!L14=6,1,0))))))*$A$2*L$1</f>
        <v>0</v>
      </c>
      <c r="M13" s="30">
        <f>IF(Seniori!M14=1,7,IF(Seniori!M14=2,5,IF(Seniori!M14=3,4,IF(Seniori!M14=4,3,IF(Seniori!M14=5,2,IF(Seniori!M14=6,1,0))))))*$A$2*M$1</f>
        <v>0</v>
      </c>
      <c r="N13" s="30">
        <f>IF(Seniori!N14=1,7,IF(Seniori!N14=2,5,IF(Seniori!N14=3,4,IF(Seniori!N14=4,3,IF(Seniori!N14=5,2,IF(Seniori!N14=6,1,0))))))*$A$2*N$1</f>
        <v>0</v>
      </c>
      <c r="O13" s="30">
        <f>IF(Seniori!O14=1,7,IF(Seniori!O14=2,5,IF(Seniori!O14=3,4,IF(Seniori!O14=4,3,IF(Seniori!O14=5,2,IF(Seniori!O14=6,1,0))))))*$A$2*O$1</f>
        <v>0</v>
      </c>
      <c r="P13" s="30">
        <f>IF(Seniori!P14=1,7,IF(Seniori!P14=2,5,IF(Seniori!P14=3,4,IF(Seniori!P14=4,3,IF(Seniori!P14=5,2,IF(Seniori!P14=6,1,0))))))*$A$2*P$1</f>
        <v>0</v>
      </c>
      <c r="Q13" s="30">
        <f t="shared" si="1"/>
        <v>0</v>
      </c>
    </row>
    <row r="14" spans="1:17" ht="12.75">
      <c r="A14" s="16">
        <v>11</v>
      </c>
      <c r="B14" t="str">
        <f>Associations!$C13</f>
        <v>JRI</v>
      </c>
      <c r="C14" s="30">
        <f>IF(Seniori!C15=1,7,IF(Seniori!C15=2,5,IF(Seniori!C15=3,4,IF(Seniori!C15=4,3,IF(Seniori!C15=5,2,IF(Seniori!C15=6,1,0))))))*$A$2*C$1</f>
        <v>0</v>
      </c>
      <c r="D14" s="30">
        <f>IF(Seniori!D15=1,7,IF(Seniori!D15=2,5,IF(Seniori!D15=3,4,IF(Seniori!D15=4,3,IF(Seniori!D15=5,2,IF(Seniori!D15=6,1,0))))))*$A$2*D$1</f>
        <v>0</v>
      </c>
      <c r="E14" s="30">
        <f>IF(Seniori!E15=1,7,IF(Seniori!E15=2,5,IF(Seniori!E15=3,4,IF(Seniori!E15=4,3,IF(Seniori!E15=5,2,IF(Seniori!E15=6,1,0))))))*$A$2*E$1</f>
        <v>0</v>
      </c>
      <c r="F14" s="30">
        <f>IF(Seniori!F15=1,7,IF(Seniori!F15=2,5,IF(Seniori!F15=3,4,IF(Seniori!F15=4,3,IF(Seniori!F15=5,2,IF(Seniori!F15=6,1,0))))))*$A$2*F$1</f>
        <v>0</v>
      </c>
      <c r="G14" s="30">
        <f>IF(Seniori!G15=1,7,IF(Seniori!G15=2,5,IF(Seniori!G15=3,4,IF(Seniori!G15=4,3,IF(Seniori!G15=5,2,IF(Seniori!G15=6,1,0))))))*$A$2*G$1</f>
        <v>0</v>
      </c>
      <c r="H14" s="30">
        <f>IF(Seniori!H15=1,7,IF(Seniori!H15=2,5,IF(Seniori!H15=3,4,IF(Seniori!H15=4,3,IF(Seniori!H15=5,2,IF(Seniori!H15=6,1,0))))))*$A$2*H$1</f>
        <v>0</v>
      </c>
      <c r="I14" s="30">
        <f>IF(Seniori!I15=1,7,IF(Seniori!I15=2,5,IF(Seniori!I15=3,4,IF(Seniori!I15=4,3,IF(Seniori!I15=5,2,IF(Seniori!I15=6,1,0))))))*$A$2*I$1</f>
        <v>0</v>
      </c>
      <c r="J14" s="30">
        <f>IF(Seniori!J15=1,7,IF(Seniori!J15=2,5,IF(Seniori!J15=3,4,IF(Seniori!J15=4,3,IF(Seniori!J15=5,2,IF(Seniori!J15=6,1,0))))))*$A$2*J$1</f>
        <v>0</v>
      </c>
      <c r="K14" s="30">
        <f>IF(Seniori!K15=1,7,IF(Seniori!K15=2,5,IF(Seniori!K15=3,4,IF(Seniori!K15=4,3,IF(Seniori!K15=5,2,IF(Seniori!K15=6,1,0))))))*$A$2*K$1</f>
        <v>0</v>
      </c>
      <c r="L14" s="30">
        <f>IF(Seniori!L15=1,7,IF(Seniori!L15=2,5,IF(Seniori!L15=3,4,IF(Seniori!L15=4,3,IF(Seniori!L15=5,2,IF(Seniori!L15=6,1,0))))))*$A$2*L$1</f>
        <v>0</v>
      </c>
      <c r="M14" s="30">
        <f>IF(Seniori!M15=1,7,IF(Seniori!M15=2,5,IF(Seniori!M15=3,4,IF(Seniori!M15=4,3,IF(Seniori!M15=5,2,IF(Seniori!M15=6,1,0))))))*$A$2*M$1</f>
        <v>0</v>
      </c>
      <c r="N14" s="30">
        <f>IF(Seniori!N15=1,7,IF(Seniori!N15=2,5,IF(Seniori!N15=3,4,IF(Seniori!N15=4,3,IF(Seniori!N15=5,2,IF(Seniori!N15=6,1,0))))))*$A$2*N$1</f>
        <v>0</v>
      </c>
      <c r="O14" s="30">
        <f>IF(Seniori!O15=1,7,IF(Seniori!O15=2,5,IF(Seniori!O15=3,4,IF(Seniori!O15=4,3,IF(Seniori!O15=5,2,IF(Seniori!O15=6,1,0))))))*$A$2*O$1</f>
        <v>0</v>
      </c>
      <c r="P14" s="30">
        <f>IF(Seniori!P15=1,7,IF(Seniori!P15=2,5,IF(Seniori!P15=3,4,IF(Seniori!P15=4,3,IF(Seniori!P15=5,2,IF(Seniori!P15=6,1,0))))))*$A$2*P$1</f>
        <v>0</v>
      </c>
      <c r="Q14" s="30">
        <f t="shared" si="1"/>
        <v>0</v>
      </c>
    </row>
    <row r="15" spans="1:17" ht="12.75">
      <c r="A15" s="16">
        <v>12</v>
      </c>
      <c r="B15" t="str">
        <f>Associations!$C14</f>
        <v>JZD</v>
      </c>
      <c r="C15" s="30">
        <f>IF(Seniori!C16=1,7,IF(Seniori!C16=2,5,IF(Seniori!C16=3,4,IF(Seniori!C16=4,3,IF(Seniori!C16=5,2,IF(Seniori!C16=6,1,0))))))*$A$2*C$1</f>
        <v>0</v>
      </c>
      <c r="D15" s="30">
        <f>IF(Seniori!D16=1,7,IF(Seniori!D16=2,5,IF(Seniori!D16=3,4,IF(Seniori!D16=4,3,IF(Seniori!D16=5,2,IF(Seniori!D16=6,1,0))))))*$A$2*D$1</f>
        <v>0</v>
      </c>
      <c r="E15" s="30">
        <f>IF(Seniori!E16=1,7,IF(Seniori!E16=2,5,IF(Seniori!E16=3,4,IF(Seniori!E16=4,3,IF(Seniori!E16=5,2,IF(Seniori!E16=6,1,0))))))*$A$2*E$1</f>
        <v>0</v>
      </c>
      <c r="F15" s="30">
        <f>IF(Seniori!F16=1,7,IF(Seniori!F16=2,5,IF(Seniori!F16=3,4,IF(Seniori!F16=4,3,IF(Seniori!F16=5,2,IF(Seniori!F16=6,1,0))))))*$A$2*F$1</f>
        <v>0</v>
      </c>
      <c r="G15" s="30">
        <f>IF(Seniori!G16=1,7,IF(Seniori!G16=2,5,IF(Seniori!G16=3,4,IF(Seniori!G16=4,3,IF(Seniori!G16=5,2,IF(Seniori!G16=6,1,0))))))*$A$2*G$1</f>
        <v>0</v>
      </c>
      <c r="H15" s="30">
        <f>IF(Seniori!H16=1,7,IF(Seniori!H16=2,5,IF(Seniori!H16=3,4,IF(Seniori!H16=4,3,IF(Seniori!H16=5,2,IF(Seniori!H16=6,1,0))))))*$A$2*H$1</f>
        <v>0</v>
      </c>
      <c r="I15" s="30">
        <f>IF(Seniori!I16=1,7,IF(Seniori!I16=2,5,IF(Seniori!I16=3,4,IF(Seniori!I16=4,3,IF(Seniori!I16=5,2,IF(Seniori!I16=6,1,0))))))*$A$2*I$1</f>
        <v>0</v>
      </c>
      <c r="J15" s="30">
        <f>IF(Seniori!J16=1,7,IF(Seniori!J16=2,5,IF(Seniori!J16=3,4,IF(Seniori!J16=4,3,IF(Seniori!J16=5,2,IF(Seniori!J16=6,1,0))))))*$A$2*J$1</f>
        <v>0</v>
      </c>
      <c r="K15" s="30">
        <f>IF(Seniori!K16=1,7,IF(Seniori!K16=2,5,IF(Seniori!K16=3,4,IF(Seniori!K16=4,3,IF(Seniori!K16=5,2,IF(Seniori!K16=6,1,0))))))*$A$2*K$1</f>
        <v>0</v>
      </c>
      <c r="L15" s="30">
        <f>IF(Seniori!L16=1,7,IF(Seniori!L16=2,5,IF(Seniori!L16=3,4,IF(Seniori!L16=4,3,IF(Seniori!L16=5,2,IF(Seniori!L16=6,1,0))))))*$A$2*L$1</f>
        <v>0</v>
      </c>
      <c r="M15" s="30">
        <f>IF(Seniori!M16=1,7,IF(Seniori!M16=2,5,IF(Seniori!M16=3,4,IF(Seniori!M16=4,3,IF(Seniori!M16=5,2,IF(Seniori!M16=6,1,0))))))*$A$2*M$1</f>
        <v>0</v>
      </c>
      <c r="N15" s="30">
        <f>IF(Seniori!N16=1,7,IF(Seniori!N16=2,5,IF(Seniori!N16=3,4,IF(Seniori!N16=4,3,IF(Seniori!N16=5,2,IF(Seniori!N16=6,1,0))))))*$A$2*N$1</f>
        <v>0</v>
      </c>
      <c r="O15" s="30">
        <f>IF(Seniori!O16=1,7,IF(Seniori!O16=2,5,IF(Seniori!O16=3,4,IF(Seniori!O16=4,3,IF(Seniori!O16=5,2,IF(Seniori!O16=6,1,0))))))*$A$2*O$1</f>
        <v>0</v>
      </c>
      <c r="P15" s="30">
        <f>IF(Seniori!P16=1,7,IF(Seniori!P16=2,5,IF(Seniori!P16=3,4,IF(Seniori!P16=4,3,IF(Seniori!P16=5,2,IF(Seniori!P16=6,1,0))))))*$A$2*P$1</f>
        <v>0</v>
      </c>
      <c r="Q15" s="30">
        <f t="shared" si="1"/>
        <v>0</v>
      </c>
    </row>
    <row r="16" spans="1:17" ht="12.75">
      <c r="A16" s="16">
        <v>13</v>
      </c>
      <c r="B16" t="str">
        <f>Associations!$C15</f>
        <v>JAR</v>
      </c>
      <c r="C16" s="30">
        <f>IF(Seniori!C17=1,7,IF(Seniori!C17=2,5,IF(Seniori!C17=3,4,IF(Seniori!C17=4,3,IF(Seniori!C17=5,2,IF(Seniori!C17=6,1,0))))))*$A$2*C$1</f>
        <v>0</v>
      </c>
      <c r="D16" s="30">
        <f>IF(Seniori!D17=1,7,IF(Seniori!D17=2,5,IF(Seniori!D17=3,4,IF(Seniori!D17=4,3,IF(Seniori!D17=5,2,IF(Seniori!D17=6,1,0))))))*$A$2*D$1</f>
        <v>0</v>
      </c>
      <c r="E16" s="30">
        <f>IF(Seniori!E17=1,7,IF(Seniori!E17=2,5,IF(Seniori!E17=3,4,IF(Seniori!E17=4,3,IF(Seniori!E17=5,2,IF(Seniori!E17=6,1,0))))))*$A$2*E$1</f>
        <v>0</v>
      </c>
      <c r="F16" s="30">
        <f>IF(Seniori!F17=1,7,IF(Seniori!F17=2,5,IF(Seniori!F17=3,4,IF(Seniori!F17=4,3,IF(Seniori!F17=5,2,IF(Seniori!F17=6,1,0))))))*$A$2*F$1</f>
        <v>0</v>
      </c>
      <c r="G16" s="30">
        <f>IF(Seniori!G17=1,7,IF(Seniori!G17=2,5,IF(Seniori!G17=3,4,IF(Seniori!G17=4,3,IF(Seniori!G17=5,2,IF(Seniori!G17=6,1,0))))))*$A$2*G$1</f>
        <v>0</v>
      </c>
      <c r="H16" s="30">
        <f>IF(Seniori!H17=1,7,IF(Seniori!H17=2,5,IF(Seniori!H17=3,4,IF(Seniori!H17=4,3,IF(Seniori!H17=5,2,IF(Seniori!H17=6,1,0))))))*$A$2*H$1</f>
        <v>0</v>
      </c>
      <c r="I16" s="30">
        <f>IF(Seniori!I17=1,7,IF(Seniori!I17=2,5,IF(Seniori!I17=3,4,IF(Seniori!I17=4,3,IF(Seniori!I17=5,2,IF(Seniori!I17=6,1,0))))))*$A$2*I$1</f>
        <v>0</v>
      </c>
      <c r="J16" s="30">
        <f>IF(Seniori!J17=1,7,IF(Seniori!J17=2,5,IF(Seniori!J17=3,4,IF(Seniori!J17=4,3,IF(Seniori!J17=5,2,IF(Seniori!J17=6,1,0))))))*$A$2*J$1</f>
        <v>0</v>
      </c>
      <c r="K16" s="30">
        <f>IF(Seniori!K17=1,7,IF(Seniori!K17=2,5,IF(Seniori!K17=3,4,IF(Seniori!K17=4,3,IF(Seniori!K17=5,2,IF(Seniori!K17=6,1,0))))))*$A$2*K$1</f>
        <v>0</v>
      </c>
      <c r="L16" s="30">
        <f>IF(Seniori!L17=1,7,IF(Seniori!L17=2,5,IF(Seniori!L17=3,4,IF(Seniori!L17=4,3,IF(Seniori!L17=5,2,IF(Seniori!L17=6,1,0))))))*$A$2*L$1</f>
        <v>0</v>
      </c>
      <c r="M16" s="30">
        <f>IF(Seniori!M17=1,7,IF(Seniori!M17=2,5,IF(Seniori!M17=3,4,IF(Seniori!M17=4,3,IF(Seniori!M17=5,2,IF(Seniori!M17=6,1,0))))))*$A$2*M$1</f>
        <v>0</v>
      </c>
      <c r="N16" s="30">
        <f>IF(Seniori!N17=1,7,IF(Seniori!N17=2,5,IF(Seniori!N17=3,4,IF(Seniori!N17=4,3,IF(Seniori!N17=5,2,IF(Seniori!N17=6,1,0))))))*$A$2*N$1</f>
        <v>0</v>
      </c>
      <c r="O16" s="30">
        <f>IF(Seniori!O17=1,7,IF(Seniori!O17=2,5,IF(Seniori!O17=3,4,IF(Seniori!O17=4,3,IF(Seniori!O17=5,2,IF(Seniori!O17=6,1,0))))))*$A$2*O$1</f>
        <v>0</v>
      </c>
      <c r="P16" s="30">
        <f>IF(Seniori!P17=1,7,IF(Seniori!P17=2,5,IF(Seniori!P17=3,4,IF(Seniori!P17=4,3,IF(Seniori!P17=5,2,IF(Seniori!P17=6,1,0))))))*$A$2*P$1</f>
        <v>0</v>
      </c>
      <c r="Q16" s="30">
        <f t="shared" si="1"/>
        <v>0</v>
      </c>
    </row>
    <row r="17" spans="1:17" ht="12.75">
      <c r="A17" s="16">
        <v>14</v>
      </c>
      <c r="B17" t="str">
        <f>Associations!$C16</f>
        <v>JEL</v>
      </c>
      <c r="C17" s="30">
        <f>IF(Seniori!C18=1,7,IF(Seniori!C18=2,5,IF(Seniori!C18=3,4,IF(Seniori!C18=4,3,IF(Seniori!C18=5,2,IF(Seniori!C18=6,1,0))))))*$A$2*C$1</f>
        <v>0</v>
      </c>
      <c r="D17" s="30">
        <f>IF(Seniori!D18=1,7,IF(Seniori!D18=2,5,IF(Seniori!D18=3,4,IF(Seniori!D18=4,3,IF(Seniori!D18=5,2,IF(Seniori!D18=6,1,0))))))*$A$2*D$1</f>
        <v>0</v>
      </c>
      <c r="E17" s="30">
        <f>IF(Seniori!E18=1,7,IF(Seniori!E18=2,5,IF(Seniori!E18=3,4,IF(Seniori!E18=4,3,IF(Seniori!E18=5,2,IF(Seniori!E18=6,1,0))))))*$A$2*E$1</f>
        <v>0</v>
      </c>
      <c r="F17" s="30">
        <f>IF(Seniori!F18=1,7,IF(Seniori!F18=2,5,IF(Seniori!F18=3,4,IF(Seniori!F18=4,3,IF(Seniori!F18=5,2,IF(Seniori!F18=6,1,0))))))*$A$2*F$1</f>
        <v>0</v>
      </c>
      <c r="G17" s="30">
        <f>IF(Seniori!G18=1,7,IF(Seniori!G18=2,5,IF(Seniori!G18=3,4,IF(Seniori!G18=4,3,IF(Seniori!G18=5,2,IF(Seniori!G18=6,1,0))))))*$A$2*G$1</f>
        <v>0</v>
      </c>
      <c r="H17" s="30">
        <f>IF(Seniori!H18=1,7,IF(Seniori!H18=2,5,IF(Seniori!H18=3,4,IF(Seniori!H18=4,3,IF(Seniori!H18=5,2,IF(Seniori!H18=6,1,0))))))*$A$2*H$1</f>
        <v>0</v>
      </c>
      <c r="I17" s="30">
        <f>IF(Seniori!I18=1,7,IF(Seniori!I18=2,5,IF(Seniori!I18=3,4,IF(Seniori!I18=4,3,IF(Seniori!I18=5,2,IF(Seniori!I18=6,1,0))))))*$A$2*I$1</f>
        <v>0</v>
      </c>
      <c r="J17" s="30">
        <f>IF(Seniori!J18=1,7,IF(Seniori!J18=2,5,IF(Seniori!J18=3,4,IF(Seniori!J18=4,3,IF(Seniori!J18=5,2,IF(Seniori!J18=6,1,0))))))*$A$2*J$1</f>
        <v>0</v>
      </c>
      <c r="K17" s="30">
        <f>IF(Seniori!K18=1,7,IF(Seniori!K18=2,5,IF(Seniori!K18=3,4,IF(Seniori!K18=4,3,IF(Seniori!K18=5,2,IF(Seniori!K18=6,1,0))))))*$A$2*K$1</f>
        <v>0</v>
      </c>
      <c r="L17" s="30">
        <f>IF(Seniori!L18=1,7,IF(Seniori!L18=2,5,IF(Seniori!L18=3,4,IF(Seniori!L18=4,3,IF(Seniori!L18=5,2,IF(Seniori!L18=6,1,0))))))*$A$2*L$1</f>
        <v>0</v>
      </c>
      <c r="M17" s="30">
        <f>IF(Seniori!M18=1,7,IF(Seniori!M18=2,5,IF(Seniori!M18=3,4,IF(Seniori!M18=4,3,IF(Seniori!M18=5,2,IF(Seniori!M18=6,1,0))))))*$A$2*M$1</f>
        <v>0</v>
      </c>
      <c r="N17" s="30">
        <f>IF(Seniori!N18=1,7,IF(Seniori!N18=2,5,IF(Seniori!N18=3,4,IF(Seniori!N18=4,3,IF(Seniori!N18=5,2,IF(Seniori!N18=6,1,0))))))*$A$2*N$1</f>
        <v>0</v>
      </c>
      <c r="O17" s="30">
        <f>IF(Seniori!O18=1,7,IF(Seniori!O18=2,5,IF(Seniori!O18=3,4,IF(Seniori!O18=4,3,IF(Seniori!O18=5,2,IF(Seniori!O18=6,1,0))))))*$A$2*O$1</f>
        <v>0</v>
      </c>
      <c r="P17" s="30">
        <f>IF(Seniori!P18=1,7,IF(Seniori!P18=2,5,IF(Seniori!P18=3,4,IF(Seniori!P18=4,3,IF(Seniori!P18=5,2,IF(Seniori!P18=6,1,0))))))*$A$2*P$1</f>
        <v>0</v>
      </c>
      <c r="Q17" s="30">
        <f t="shared" si="1"/>
        <v>0</v>
      </c>
    </row>
    <row r="18" spans="1:17" ht="12.75">
      <c r="A18" s="16">
        <v>15</v>
      </c>
      <c r="B18" t="str">
        <f>Associations!$C17</f>
        <v>KAŠ</v>
      </c>
      <c r="C18" s="30">
        <f>IF(Seniori!C19=1,7,IF(Seniori!C19=2,5,IF(Seniori!C19=3,4,IF(Seniori!C19=4,3,IF(Seniori!C19=5,2,IF(Seniori!C19=6,1,0))))))*$A$2*C$1</f>
        <v>0</v>
      </c>
      <c r="D18" s="30">
        <f>IF(Seniori!D19=1,7,IF(Seniori!D19=2,5,IF(Seniori!D19=3,4,IF(Seniori!D19=4,3,IF(Seniori!D19=5,2,IF(Seniori!D19=6,1,0))))))*$A$2*D$1</f>
        <v>0</v>
      </c>
      <c r="E18" s="30">
        <f>IF(Seniori!E19=1,7,IF(Seniori!E19=2,5,IF(Seniori!E19=3,4,IF(Seniori!E19=4,3,IF(Seniori!E19=5,2,IF(Seniori!E19=6,1,0))))))*$A$2*E$1</f>
        <v>0</v>
      </c>
      <c r="F18" s="30">
        <f>IF(Seniori!F19=1,7,IF(Seniori!F19=2,5,IF(Seniori!F19=3,4,IF(Seniori!F19=4,3,IF(Seniori!F19=5,2,IF(Seniori!F19=6,1,0))))))*$A$2*F$1</f>
        <v>0</v>
      </c>
      <c r="G18" s="30">
        <f>IF(Seniori!G19=1,7,IF(Seniori!G19=2,5,IF(Seniori!G19=3,4,IF(Seniori!G19=4,3,IF(Seniori!G19=5,2,IF(Seniori!G19=6,1,0))))))*$A$2*G$1</f>
        <v>0</v>
      </c>
      <c r="H18" s="30">
        <f>IF(Seniori!H19=1,7,IF(Seniori!H19=2,5,IF(Seniori!H19=3,4,IF(Seniori!H19=4,3,IF(Seniori!H19=5,2,IF(Seniori!H19=6,1,0))))))*$A$2*H$1</f>
        <v>0</v>
      </c>
      <c r="I18" s="30">
        <f>IF(Seniori!I19=1,7,IF(Seniori!I19=2,5,IF(Seniori!I19=3,4,IF(Seniori!I19=4,3,IF(Seniori!I19=5,2,IF(Seniori!I19=6,1,0))))))*$A$2*I$1</f>
        <v>0</v>
      </c>
      <c r="J18" s="30">
        <f>IF(Seniori!J19=1,7,IF(Seniori!J19=2,5,IF(Seniori!J19=3,4,IF(Seniori!J19=4,3,IF(Seniori!J19=5,2,IF(Seniori!J19=6,1,0))))))*$A$2*J$1</f>
        <v>0</v>
      </c>
      <c r="K18" s="30">
        <f>IF(Seniori!K19=1,7,IF(Seniori!K19=2,5,IF(Seniori!K19=3,4,IF(Seniori!K19=4,3,IF(Seniori!K19=5,2,IF(Seniori!K19=6,1,0))))))*$A$2*K$1</f>
        <v>0</v>
      </c>
      <c r="L18" s="30">
        <f>IF(Seniori!L19=1,7,IF(Seniori!L19=2,5,IF(Seniori!L19=3,4,IF(Seniori!L19=4,3,IF(Seniori!L19=5,2,IF(Seniori!L19=6,1,0))))))*$A$2*L$1</f>
        <v>0</v>
      </c>
      <c r="M18" s="30">
        <f>IF(Seniori!M19=1,7,IF(Seniori!M19=2,5,IF(Seniori!M19=3,4,IF(Seniori!M19=4,3,IF(Seniori!M19=5,2,IF(Seniori!M19=6,1,0))))))*$A$2*M$1</f>
        <v>0</v>
      </c>
      <c r="N18" s="30">
        <f>IF(Seniori!N19=1,7,IF(Seniori!N19=2,5,IF(Seniori!N19=3,4,IF(Seniori!N19=4,3,IF(Seniori!N19=5,2,IF(Seniori!N19=6,1,0))))))*$A$2*N$1</f>
        <v>0</v>
      </c>
      <c r="O18" s="30">
        <f>IF(Seniori!O19=1,7,IF(Seniori!O19=2,5,IF(Seniori!O19=3,4,IF(Seniori!O19=4,3,IF(Seniori!O19=5,2,IF(Seniori!O19=6,1,0))))))*$A$2*O$1</f>
        <v>0</v>
      </c>
      <c r="P18" s="30">
        <f>IF(Seniori!P19=1,7,IF(Seniori!P19=2,5,IF(Seniori!P19=3,4,IF(Seniori!P19=4,3,IF(Seniori!P19=5,2,IF(Seniori!P19=6,1,0))))))*$A$2*P$1</f>
        <v>0</v>
      </c>
      <c r="Q18" s="30">
        <f t="shared" si="1"/>
        <v>0</v>
      </c>
    </row>
    <row r="19" spans="1:17" ht="12.75">
      <c r="A19" s="16">
        <v>16</v>
      </c>
      <c r="B19" t="str">
        <f>Associations!$C18</f>
        <v>KOR</v>
      </c>
      <c r="C19" s="30">
        <f>IF(Seniori!C20=1,7,IF(Seniori!C20=2,5,IF(Seniori!C20=3,4,IF(Seniori!C20=4,3,IF(Seniori!C20=5,2,IF(Seniori!C20=6,1,0))))))*$A$2*C$1</f>
        <v>0</v>
      </c>
      <c r="D19" s="30">
        <f>IF(Seniori!D20=1,7,IF(Seniori!D20=2,5,IF(Seniori!D20=3,4,IF(Seniori!D20=4,3,IF(Seniori!D20=5,2,IF(Seniori!D20=6,1,0))))))*$A$2*D$1</f>
        <v>0</v>
      </c>
      <c r="E19" s="30">
        <f>IF(Seniori!E20=1,7,IF(Seniori!E20=2,5,IF(Seniori!E20=3,4,IF(Seniori!E20=4,3,IF(Seniori!E20=5,2,IF(Seniori!E20=6,1,0))))))*$A$2*E$1</f>
        <v>0</v>
      </c>
      <c r="F19" s="30">
        <f>IF(Seniori!F20=1,7,IF(Seniori!F20=2,5,IF(Seniori!F20=3,4,IF(Seniori!F20=4,3,IF(Seniori!F20=5,2,IF(Seniori!F20=6,1,0))))))*$A$2*F$1</f>
        <v>0</v>
      </c>
      <c r="G19" s="30">
        <f>IF(Seniori!G20=1,7,IF(Seniori!G20=2,5,IF(Seniori!G20=3,4,IF(Seniori!G20=4,3,IF(Seniori!G20=5,2,IF(Seniori!G20=6,1,0))))))*$A$2*G$1</f>
        <v>0</v>
      </c>
      <c r="H19" s="30">
        <f>IF(Seniori!H20=1,7,IF(Seniori!H20=2,5,IF(Seniori!H20=3,4,IF(Seniori!H20=4,3,IF(Seniori!H20=5,2,IF(Seniori!H20=6,1,0))))))*$A$2*H$1</f>
        <v>0</v>
      </c>
      <c r="I19" s="30">
        <f>IF(Seniori!I20=1,7,IF(Seniori!I20=2,5,IF(Seniori!I20=3,4,IF(Seniori!I20=4,3,IF(Seniori!I20=5,2,IF(Seniori!I20=6,1,0))))))*$A$2*I$1</f>
        <v>0</v>
      </c>
      <c r="J19" s="30">
        <f>IF(Seniori!J20=1,7,IF(Seniori!J20=2,5,IF(Seniori!J20=3,4,IF(Seniori!J20=4,3,IF(Seniori!J20=5,2,IF(Seniori!J20=6,1,0))))))*$A$2*J$1</f>
        <v>0</v>
      </c>
      <c r="K19" s="30">
        <f>IF(Seniori!K20=1,7,IF(Seniori!K20=2,5,IF(Seniori!K20=3,4,IF(Seniori!K20=4,3,IF(Seniori!K20=5,2,IF(Seniori!K20=6,1,0))))))*$A$2*K$1</f>
        <v>0</v>
      </c>
      <c r="L19" s="30">
        <f>IF(Seniori!L20=1,7,IF(Seniori!L20=2,5,IF(Seniori!L20=3,4,IF(Seniori!L20=4,3,IF(Seniori!L20=5,2,IF(Seniori!L20=6,1,0))))))*$A$2*L$1</f>
        <v>0</v>
      </c>
      <c r="M19" s="30">
        <f>IF(Seniori!M20=1,7,IF(Seniori!M20=2,5,IF(Seniori!M20=3,4,IF(Seniori!M20=4,3,IF(Seniori!M20=5,2,IF(Seniori!M20=6,1,0))))))*$A$2*M$1</f>
        <v>0</v>
      </c>
      <c r="N19" s="30">
        <f>IF(Seniori!N20=1,7,IF(Seniori!N20=2,5,IF(Seniori!N20=3,4,IF(Seniori!N20=4,3,IF(Seniori!N20=5,2,IF(Seniori!N20=6,1,0))))))*$A$2*N$1</f>
        <v>0</v>
      </c>
      <c r="O19" s="30">
        <f>IF(Seniori!O20=1,7,IF(Seniori!O20=2,5,IF(Seniori!O20=3,4,IF(Seniori!O20=4,3,IF(Seniori!O20=5,2,IF(Seniori!O20=6,1,0))))))*$A$2*O$1</f>
        <v>0</v>
      </c>
      <c r="P19" s="30">
        <f>IF(Seniori!P20=1,7,IF(Seniori!P20=2,5,IF(Seniori!P20=3,4,IF(Seniori!P20=4,3,IF(Seniori!P20=5,2,IF(Seniori!P20=6,1,0))))))*$A$2*P$1</f>
        <v>0</v>
      </c>
      <c r="Q19" s="30">
        <f t="shared" si="1"/>
        <v>0</v>
      </c>
    </row>
    <row r="20" spans="1:17" ht="12.75">
      <c r="A20" s="16">
        <v>17</v>
      </c>
      <c r="B20" t="str">
        <f>Associations!$C19</f>
        <v>KRK</v>
      </c>
      <c r="C20" s="30">
        <f>IF(Seniori!C21=1,7,IF(Seniori!C21=2,5,IF(Seniori!C21=3,4,IF(Seniori!C21=4,3,IF(Seniori!C21=5,2,IF(Seniori!C21=6,1,0))))))*$A$2*C$1</f>
        <v>0</v>
      </c>
      <c r="D20" s="30">
        <f>IF(Seniori!D21=1,7,IF(Seniori!D21=2,5,IF(Seniori!D21=3,4,IF(Seniori!D21=4,3,IF(Seniori!D21=5,2,IF(Seniori!D21=6,1,0))))))*$A$2*D$1</f>
        <v>0</v>
      </c>
      <c r="E20" s="30">
        <f>IF(Seniori!E21=1,7,IF(Seniori!E21=2,5,IF(Seniori!E21=3,4,IF(Seniori!E21=4,3,IF(Seniori!E21=5,2,IF(Seniori!E21=6,1,0))))))*$A$2*E$1</f>
        <v>0</v>
      </c>
      <c r="F20" s="30">
        <f>IF(Seniori!F21=1,7,IF(Seniori!F21=2,5,IF(Seniori!F21=3,4,IF(Seniori!F21=4,3,IF(Seniori!F21=5,2,IF(Seniori!F21=6,1,0))))))*$A$2*F$1</f>
        <v>0</v>
      </c>
      <c r="G20" s="30">
        <f>IF(Seniori!G21=1,7,IF(Seniori!G21=2,5,IF(Seniori!G21=3,4,IF(Seniori!G21=4,3,IF(Seniori!G21=5,2,IF(Seniori!G21=6,1,0))))))*$A$2*G$1</f>
        <v>0</v>
      </c>
      <c r="H20" s="30">
        <f>IF(Seniori!H21=1,7,IF(Seniori!H21=2,5,IF(Seniori!H21=3,4,IF(Seniori!H21=4,3,IF(Seniori!H21=5,2,IF(Seniori!H21=6,1,0))))))*$A$2*H$1</f>
        <v>0</v>
      </c>
      <c r="I20" s="30">
        <f>IF(Seniori!I21=1,7,IF(Seniori!I21=2,5,IF(Seniori!I21=3,4,IF(Seniori!I21=4,3,IF(Seniori!I21=5,2,IF(Seniori!I21=6,1,0))))))*$A$2*I$1</f>
        <v>0</v>
      </c>
      <c r="J20" s="30">
        <f>IF(Seniori!J21=1,7,IF(Seniori!J21=2,5,IF(Seniori!J21=3,4,IF(Seniori!J21=4,3,IF(Seniori!J21=5,2,IF(Seniori!J21=6,1,0))))))*$A$2*J$1</f>
        <v>0</v>
      </c>
      <c r="K20" s="30">
        <f>IF(Seniori!K21=1,7,IF(Seniori!K21=2,5,IF(Seniori!K21=3,4,IF(Seniori!K21=4,3,IF(Seniori!K21=5,2,IF(Seniori!K21=6,1,0))))))*$A$2*K$1</f>
        <v>0</v>
      </c>
      <c r="L20" s="30">
        <f>IF(Seniori!L21=1,7,IF(Seniori!L21=2,5,IF(Seniori!L21=3,4,IF(Seniori!L21=4,3,IF(Seniori!L21=5,2,IF(Seniori!L21=6,1,0))))))*$A$2*L$1</f>
        <v>0</v>
      </c>
      <c r="M20" s="30">
        <f>IF(Seniori!M21=1,7,IF(Seniori!M21=2,5,IF(Seniori!M21=3,4,IF(Seniori!M21=4,3,IF(Seniori!M21=5,2,IF(Seniori!M21=6,1,0))))))*$A$2*M$1</f>
        <v>0</v>
      </c>
      <c r="N20" s="30">
        <f>IF(Seniori!N21=1,7,IF(Seniori!N21=2,5,IF(Seniori!N21=3,4,IF(Seniori!N21=4,3,IF(Seniori!N21=5,2,IF(Seniori!N21=6,1,0))))))*$A$2*N$1</f>
        <v>0</v>
      </c>
      <c r="O20" s="30">
        <f>IF(Seniori!O21=1,7,IF(Seniori!O21=2,5,IF(Seniori!O21=3,4,IF(Seniori!O21=4,3,IF(Seniori!O21=5,2,IF(Seniori!O21=6,1,0))))))*$A$2*O$1</f>
        <v>0</v>
      </c>
      <c r="P20" s="30">
        <f>IF(Seniori!P21=1,7,IF(Seniori!P21=2,5,IF(Seniori!P21=3,4,IF(Seniori!P21=4,3,IF(Seniori!P21=5,2,IF(Seniori!P21=6,1,0))))))*$A$2*P$1</f>
        <v>0</v>
      </c>
      <c r="Q20" s="30">
        <f t="shared" si="1"/>
        <v>0</v>
      </c>
    </row>
    <row r="21" spans="1:17" ht="12.75">
      <c r="A21" s="16">
        <v>18</v>
      </c>
      <c r="B21" t="str">
        <f>Associations!$C20</f>
        <v>MED</v>
      </c>
      <c r="C21" s="30">
        <f>IF(Seniori!C22=1,7,IF(Seniori!C22=2,5,IF(Seniori!C22=3,4,IF(Seniori!C22=4,3,IF(Seniori!C22=5,2,IF(Seniori!C22=6,1,0))))))*$A$2*C$1</f>
        <v>0</v>
      </c>
      <c r="D21" s="30">
        <f>IF(Seniori!D22=1,7,IF(Seniori!D22=2,5,IF(Seniori!D22=3,4,IF(Seniori!D22=4,3,IF(Seniori!D22=5,2,IF(Seniori!D22=6,1,0))))))*$A$2*D$1</f>
        <v>0</v>
      </c>
      <c r="E21" s="30">
        <f>IF(Seniori!E22=1,7,IF(Seniori!E22=2,5,IF(Seniori!E22=3,4,IF(Seniori!E22=4,3,IF(Seniori!E22=5,2,IF(Seniori!E22=6,1,0))))))*$A$2*E$1</f>
        <v>0</v>
      </c>
      <c r="F21" s="30">
        <f>IF(Seniori!F22=1,7,IF(Seniori!F22=2,5,IF(Seniori!F22=3,4,IF(Seniori!F22=4,3,IF(Seniori!F22=5,2,IF(Seniori!F22=6,1,0))))))*$A$2*F$1</f>
        <v>0</v>
      </c>
      <c r="G21" s="30">
        <f>IF(Seniori!G22=1,7,IF(Seniori!G22=2,5,IF(Seniori!G22=3,4,IF(Seniori!G22=4,3,IF(Seniori!G22=5,2,IF(Seniori!G22=6,1,0))))))*$A$2*G$1</f>
        <v>0</v>
      </c>
      <c r="H21" s="30">
        <f>IF(Seniori!H22=1,7,IF(Seniori!H22=2,5,IF(Seniori!H22=3,4,IF(Seniori!H22=4,3,IF(Seniori!H22=5,2,IF(Seniori!H22=6,1,0))))))*$A$2*H$1</f>
        <v>0</v>
      </c>
      <c r="I21" s="30">
        <f>IF(Seniori!I22=1,7,IF(Seniori!I22=2,5,IF(Seniori!I22=3,4,IF(Seniori!I22=4,3,IF(Seniori!I22=5,2,IF(Seniori!I22=6,1,0))))))*$A$2*I$1</f>
        <v>0</v>
      </c>
      <c r="J21" s="30">
        <f>IF(Seniori!J22=1,7,IF(Seniori!J22=2,5,IF(Seniori!J22=3,4,IF(Seniori!J22=4,3,IF(Seniori!J22=5,2,IF(Seniori!J22=6,1,0))))))*$A$2*J$1</f>
        <v>0</v>
      </c>
      <c r="K21" s="30">
        <f>IF(Seniori!K22=1,7,IF(Seniori!K22=2,5,IF(Seniori!K22=3,4,IF(Seniori!K22=4,3,IF(Seniori!K22=5,2,IF(Seniori!K22=6,1,0))))))*$A$2*K$1</f>
        <v>0</v>
      </c>
      <c r="L21" s="30">
        <f>IF(Seniori!L22=1,7,IF(Seniori!L22=2,5,IF(Seniori!L22=3,4,IF(Seniori!L22=4,3,IF(Seniori!L22=5,2,IF(Seniori!L22=6,1,0))))))*$A$2*L$1</f>
        <v>0</v>
      </c>
      <c r="M21" s="30">
        <f>IF(Seniori!M22=1,7,IF(Seniori!M22=2,5,IF(Seniori!M22=3,4,IF(Seniori!M22=4,3,IF(Seniori!M22=5,2,IF(Seniori!M22=6,1,0))))))*$A$2*M$1</f>
        <v>0</v>
      </c>
      <c r="N21" s="30">
        <f>IF(Seniori!N22=1,7,IF(Seniori!N22=2,5,IF(Seniori!N22=3,4,IF(Seniori!N22=4,3,IF(Seniori!N22=5,2,IF(Seniori!N22=6,1,0))))))*$A$2*N$1</f>
        <v>0</v>
      </c>
      <c r="O21" s="30">
        <f>IF(Seniori!O22=1,7,IF(Seniori!O22=2,5,IF(Seniori!O22=3,4,IF(Seniori!O22=4,3,IF(Seniori!O22=5,2,IF(Seniori!O22=6,1,0))))))*$A$2*O$1</f>
        <v>0</v>
      </c>
      <c r="P21" s="30">
        <f>IF(Seniori!P22=1,7,IF(Seniori!P22=2,5,IF(Seniori!P22=3,4,IF(Seniori!P22=4,3,IF(Seniori!P22=5,2,IF(Seniori!P22=6,1,0))))))*$A$2*P$1</f>
        <v>0</v>
      </c>
      <c r="Q21" s="30">
        <f t="shared" si="1"/>
        <v>0</v>
      </c>
    </row>
    <row r="22" spans="1:17" ht="12.75">
      <c r="A22" s="16">
        <v>19</v>
      </c>
      <c r="B22" t="str">
        <f>Associations!$C21</f>
        <v>MLA</v>
      </c>
      <c r="C22" s="30">
        <f>IF(Seniori!C23=1,7,IF(Seniori!C23=2,5,IF(Seniori!C23=3,4,IF(Seniori!C23=4,3,IF(Seniori!C23=5,2,IF(Seniori!C23=6,1,0))))))*$A$2*C$1</f>
        <v>0</v>
      </c>
      <c r="D22" s="30">
        <f>IF(Seniori!D23=1,7,IF(Seniori!D23=2,5,IF(Seniori!D23=3,4,IF(Seniori!D23=4,3,IF(Seniori!D23=5,2,IF(Seniori!D23=6,1,0))))))*$A$2*D$1</f>
        <v>0</v>
      </c>
      <c r="E22" s="30">
        <f>IF(Seniori!E23=1,7,IF(Seniori!E23=2,5,IF(Seniori!E23=3,4,IF(Seniori!E23=4,3,IF(Seniori!E23=5,2,IF(Seniori!E23=6,1,0))))))*$A$2*E$1</f>
        <v>0</v>
      </c>
      <c r="F22" s="30">
        <f>IF(Seniori!F23=1,7,IF(Seniori!F23=2,5,IF(Seniori!F23=3,4,IF(Seniori!F23=4,3,IF(Seniori!F23=5,2,IF(Seniori!F23=6,1,0))))))*$A$2*F$1</f>
        <v>0</v>
      </c>
      <c r="G22" s="30">
        <f>IF(Seniori!G23=1,7,IF(Seniori!G23=2,5,IF(Seniori!G23=3,4,IF(Seniori!G23=4,3,IF(Seniori!G23=5,2,IF(Seniori!G23=6,1,0))))))*$A$2*G$1</f>
        <v>0</v>
      </c>
      <c r="H22" s="30">
        <f>IF(Seniori!H23=1,7,IF(Seniori!H23=2,5,IF(Seniori!H23=3,4,IF(Seniori!H23=4,3,IF(Seniori!H23=5,2,IF(Seniori!H23=6,1,0))))))*$A$2*H$1</f>
        <v>0</v>
      </c>
      <c r="I22" s="30">
        <f>IF(Seniori!I23=1,7,IF(Seniori!I23=2,5,IF(Seniori!I23=3,4,IF(Seniori!I23=4,3,IF(Seniori!I23=5,2,IF(Seniori!I23=6,1,0))))))*$A$2*I$1</f>
        <v>0</v>
      </c>
      <c r="J22" s="30">
        <f>IF(Seniori!J23=1,7,IF(Seniori!J23=2,5,IF(Seniori!J23=3,4,IF(Seniori!J23=4,3,IF(Seniori!J23=5,2,IF(Seniori!J23=6,1,0))))))*$A$2*J$1</f>
        <v>0</v>
      </c>
      <c r="K22" s="30">
        <f>IF(Seniori!K23=1,7,IF(Seniori!K23=2,5,IF(Seniori!K23=3,4,IF(Seniori!K23=4,3,IF(Seniori!K23=5,2,IF(Seniori!K23=6,1,0))))))*$A$2*K$1</f>
        <v>0</v>
      </c>
      <c r="L22" s="30">
        <f>IF(Seniori!L23=1,7,IF(Seniori!L23=2,5,IF(Seniori!L23=3,4,IF(Seniori!L23=4,3,IF(Seniori!L23=5,2,IF(Seniori!L23=6,1,0))))))*$A$2*L$1</f>
        <v>0</v>
      </c>
      <c r="M22" s="30">
        <f>IF(Seniori!M23=1,7,IF(Seniori!M23=2,5,IF(Seniori!M23=3,4,IF(Seniori!M23=4,3,IF(Seniori!M23=5,2,IF(Seniori!M23=6,1,0))))))*$A$2*M$1</f>
        <v>0</v>
      </c>
      <c r="N22" s="30">
        <f>IF(Seniori!N23=1,7,IF(Seniori!N23=2,5,IF(Seniori!N23=3,4,IF(Seniori!N23=4,3,IF(Seniori!N23=5,2,IF(Seniori!N23=6,1,0))))))*$A$2*N$1</f>
        <v>0</v>
      </c>
      <c r="O22" s="30">
        <f>IF(Seniori!O23=1,7,IF(Seniori!O23=2,5,IF(Seniori!O23=3,4,IF(Seniori!O23=4,3,IF(Seniori!O23=5,2,IF(Seniori!O23=6,1,0))))))*$A$2*O$1</f>
        <v>0</v>
      </c>
      <c r="P22" s="30">
        <f>IF(Seniori!P23=1,7,IF(Seniori!P23=2,5,IF(Seniori!P23=3,4,IF(Seniori!P23=4,3,IF(Seniori!P23=5,2,IF(Seniori!P23=6,1,0))))))*$A$2*P$1</f>
        <v>0</v>
      </c>
      <c r="Q22" s="30">
        <f t="shared" si="1"/>
        <v>0</v>
      </c>
    </row>
    <row r="23" spans="1:17" ht="12.75">
      <c r="A23" s="16">
        <v>20</v>
      </c>
      <c r="B23" t="str">
        <f>Associations!$C22</f>
        <v>MOR</v>
      </c>
      <c r="C23" s="30">
        <f>IF(Seniori!C24=1,7,IF(Seniori!C24=2,5,IF(Seniori!C24=3,4,IF(Seniori!C24=4,3,IF(Seniori!C24=5,2,IF(Seniori!C24=6,1,0))))))*$A$2*C$1</f>
        <v>0</v>
      </c>
      <c r="D23" s="30">
        <f>IF(Seniori!D24=1,7,IF(Seniori!D24=2,5,IF(Seniori!D24=3,4,IF(Seniori!D24=4,3,IF(Seniori!D24=5,2,IF(Seniori!D24=6,1,0))))))*$A$2*D$1</f>
        <v>0</v>
      </c>
      <c r="E23" s="30">
        <f>IF(Seniori!E24=1,7,IF(Seniori!E24=2,5,IF(Seniori!E24=3,4,IF(Seniori!E24=4,3,IF(Seniori!E24=5,2,IF(Seniori!E24=6,1,0))))))*$A$2*E$1</f>
        <v>0</v>
      </c>
      <c r="F23" s="30">
        <f>IF(Seniori!F24=1,7,IF(Seniori!F24=2,5,IF(Seniori!F24=3,4,IF(Seniori!F24=4,3,IF(Seniori!F24=5,2,IF(Seniori!F24=6,1,0))))))*$A$2*F$1</f>
        <v>0</v>
      </c>
      <c r="G23" s="30">
        <f>IF(Seniori!G24=1,7,IF(Seniori!G24=2,5,IF(Seniori!G24=3,4,IF(Seniori!G24=4,3,IF(Seniori!G24=5,2,IF(Seniori!G24=6,1,0))))))*$A$2*G$1</f>
        <v>0</v>
      </c>
      <c r="H23" s="30">
        <f>IF(Seniori!H24=1,7,IF(Seniori!H24=2,5,IF(Seniori!H24=3,4,IF(Seniori!H24=4,3,IF(Seniori!H24=5,2,IF(Seniori!H24=6,1,0))))))*$A$2*H$1</f>
        <v>0</v>
      </c>
      <c r="I23" s="30">
        <f>IF(Seniori!I24=1,7,IF(Seniori!I24=2,5,IF(Seniori!I24=3,4,IF(Seniori!I24=4,3,IF(Seniori!I24=5,2,IF(Seniori!I24=6,1,0))))))*$A$2*I$1</f>
        <v>0</v>
      </c>
      <c r="J23" s="30">
        <f>IF(Seniori!J24=1,7,IF(Seniori!J24=2,5,IF(Seniori!J24=3,4,IF(Seniori!J24=4,3,IF(Seniori!J24=5,2,IF(Seniori!J24=6,1,0))))))*$A$2*J$1</f>
        <v>0</v>
      </c>
      <c r="K23" s="30">
        <f>IF(Seniori!K24=1,7,IF(Seniori!K24=2,5,IF(Seniori!K24=3,4,IF(Seniori!K24=4,3,IF(Seniori!K24=5,2,IF(Seniori!K24=6,1,0))))))*$A$2*K$1</f>
        <v>0</v>
      </c>
      <c r="L23" s="30">
        <f>IF(Seniori!L24=1,7,IF(Seniori!L24=2,5,IF(Seniori!L24=3,4,IF(Seniori!L24=4,3,IF(Seniori!L24=5,2,IF(Seniori!L24=6,1,0))))))*$A$2*L$1</f>
        <v>0</v>
      </c>
      <c r="M23" s="30">
        <f>IF(Seniori!M24=1,7,IF(Seniori!M24=2,5,IF(Seniori!M24=3,4,IF(Seniori!M24=4,3,IF(Seniori!M24=5,2,IF(Seniori!M24=6,1,0))))))*$A$2*M$1</f>
        <v>0</v>
      </c>
      <c r="N23" s="30">
        <f>IF(Seniori!N24=1,7,IF(Seniori!N24=2,5,IF(Seniori!N24=3,4,IF(Seniori!N24=4,3,IF(Seniori!N24=5,2,IF(Seniori!N24=6,1,0))))))*$A$2*N$1</f>
        <v>0</v>
      </c>
      <c r="O23" s="30">
        <f>IF(Seniori!O24=1,7,IF(Seniori!O24=2,5,IF(Seniori!O24=3,4,IF(Seniori!O24=4,3,IF(Seniori!O24=5,2,IF(Seniori!O24=6,1,0))))))*$A$2*O$1</f>
        <v>0</v>
      </c>
      <c r="P23" s="30">
        <f>IF(Seniori!P24=1,7,IF(Seniori!P24=2,5,IF(Seniori!P24=3,4,IF(Seniori!P24=4,3,IF(Seniori!P24=5,2,IF(Seniori!P24=6,1,0))))))*$A$2*P$1</f>
        <v>0</v>
      </c>
      <c r="Q23" s="30">
        <f t="shared" si="1"/>
        <v>0</v>
      </c>
    </row>
    <row r="24" spans="1:17" ht="12.75">
      <c r="A24" s="16">
        <v>21</v>
      </c>
      <c r="B24" t="str">
        <f>Associations!$C23</f>
        <v>NEP</v>
      </c>
      <c r="C24" s="30">
        <f>IF(Seniori!C25=1,7,IF(Seniori!C25=2,5,IF(Seniori!C25=3,4,IF(Seniori!C25=4,3,IF(Seniori!C25=5,2,IF(Seniori!C25=6,1,0))))))*$A$2*C$1</f>
        <v>0</v>
      </c>
      <c r="D24" s="30">
        <f>IF(Seniori!D25=1,7,IF(Seniori!D25=2,5,IF(Seniori!D25=3,4,IF(Seniori!D25=4,3,IF(Seniori!D25=5,2,IF(Seniori!D25=6,1,0))))))*$A$2*D$1</f>
        <v>0</v>
      </c>
      <c r="E24" s="30">
        <f>IF(Seniori!E25=1,7,IF(Seniori!E25=2,5,IF(Seniori!E25=3,4,IF(Seniori!E25=4,3,IF(Seniori!E25=5,2,IF(Seniori!E25=6,1,0))))))*$A$2*E$1</f>
        <v>0</v>
      </c>
      <c r="F24" s="30">
        <f>IF(Seniori!F25=1,7,IF(Seniori!F25=2,5,IF(Seniori!F25=3,4,IF(Seniori!F25=4,3,IF(Seniori!F25=5,2,IF(Seniori!F25=6,1,0))))))*$A$2*F$1</f>
        <v>0</v>
      </c>
      <c r="G24" s="30">
        <f>IF(Seniori!G25=1,7,IF(Seniori!G25=2,5,IF(Seniori!G25=3,4,IF(Seniori!G25=4,3,IF(Seniori!G25=5,2,IF(Seniori!G25=6,1,0))))))*$A$2*G$1</f>
        <v>0</v>
      </c>
      <c r="H24" s="30">
        <f>IF(Seniori!H25=1,7,IF(Seniori!H25=2,5,IF(Seniori!H25=3,4,IF(Seniori!H25=4,3,IF(Seniori!H25=5,2,IF(Seniori!H25=6,1,0))))))*$A$2*H$1</f>
        <v>0</v>
      </c>
      <c r="I24" s="30">
        <f>IF(Seniori!I25=1,7,IF(Seniori!I25=2,5,IF(Seniori!I25=3,4,IF(Seniori!I25=4,3,IF(Seniori!I25=5,2,IF(Seniori!I25=6,1,0))))))*$A$2*I$1</f>
        <v>0</v>
      </c>
      <c r="J24" s="30">
        <f>IF(Seniori!J25=1,7,IF(Seniori!J25=2,5,IF(Seniori!J25=3,4,IF(Seniori!J25=4,3,IF(Seniori!J25=5,2,IF(Seniori!J25=6,1,0))))))*$A$2*J$1</f>
        <v>0</v>
      </c>
      <c r="K24" s="30">
        <f>IF(Seniori!K25=1,7,IF(Seniori!K25=2,5,IF(Seniori!K25=3,4,IF(Seniori!K25=4,3,IF(Seniori!K25=5,2,IF(Seniori!K25=6,1,0))))))*$A$2*K$1</f>
        <v>0</v>
      </c>
      <c r="L24" s="30">
        <f>IF(Seniori!L25=1,7,IF(Seniori!L25=2,5,IF(Seniori!L25=3,4,IF(Seniori!L25=4,3,IF(Seniori!L25=5,2,IF(Seniori!L25=6,1,0))))))*$A$2*L$1</f>
        <v>0</v>
      </c>
      <c r="M24" s="30">
        <f>IF(Seniori!M25=1,7,IF(Seniori!M25=2,5,IF(Seniori!M25=3,4,IF(Seniori!M25=4,3,IF(Seniori!M25=5,2,IF(Seniori!M25=6,1,0))))))*$A$2*M$1</f>
        <v>0</v>
      </c>
      <c r="N24" s="30">
        <f>IF(Seniori!N25=1,7,IF(Seniori!N25=2,5,IF(Seniori!N25=3,4,IF(Seniori!N25=4,3,IF(Seniori!N25=5,2,IF(Seniori!N25=6,1,0))))))*$A$2*N$1</f>
        <v>0</v>
      </c>
      <c r="O24" s="30">
        <f>IF(Seniori!O25=1,7,IF(Seniori!O25=2,5,IF(Seniori!O25=3,4,IF(Seniori!O25=4,3,IF(Seniori!O25=5,2,IF(Seniori!O25=6,1,0))))))*$A$2*O$1</f>
        <v>0</v>
      </c>
      <c r="P24" s="30">
        <f>IF(Seniori!P25=1,7,IF(Seniori!P25=2,5,IF(Seniori!P25=3,4,IF(Seniori!P25=4,3,IF(Seniori!P25=5,2,IF(Seniori!P25=6,1,0))))))*$A$2*P$1</f>
        <v>0</v>
      </c>
      <c r="Q24" s="30">
        <f t="shared" si="1"/>
        <v>0</v>
      </c>
    </row>
    <row r="25" spans="1:17" ht="12.75">
      <c r="A25" s="16">
        <v>22</v>
      </c>
      <c r="B25" t="str">
        <f>Associations!$C24</f>
        <v>NGU</v>
      </c>
      <c r="C25" s="30">
        <f>IF(Seniori!C26=1,7,IF(Seniori!C26=2,5,IF(Seniori!C26=3,4,IF(Seniori!C26=4,3,IF(Seniori!C26=5,2,IF(Seniori!C26=6,1,0))))))*$A$2*C$1</f>
        <v>0</v>
      </c>
      <c r="D25" s="30">
        <f>IF(Seniori!D26=1,7,IF(Seniori!D26=2,5,IF(Seniori!D26=3,4,IF(Seniori!D26=4,3,IF(Seniori!D26=5,2,IF(Seniori!D26=6,1,0))))))*$A$2*D$1</f>
        <v>0</v>
      </c>
      <c r="E25" s="30">
        <f>IF(Seniori!E26=1,7,IF(Seniori!E26=2,5,IF(Seniori!E26=3,4,IF(Seniori!E26=4,3,IF(Seniori!E26=5,2,IF(Seniori!E26=6,1,0))))))*$A$2*E$1</f>
        <v>0</v>
      </c>
      <c r="F25" s="30">
        <f>IF(Seniori!F26=1,7,IF(Seniori!F26=2,5,IF(Seniori!F26=3,4,IF(Seniori!F26=4,3,IF(Seniori!F26=5,2,IF(Seniori!F26=6,1,0))))))*$A$2*F$1</f>
        <v>0</v>
      </c>
      <c r="G25" s="30">
        <f>IF(Seniori!G26=1,7,IF(Seniori!G26=2,5,IF(Seniori!G26=3,4,IF(Seniori!G26=4,3,IF(Seniori!G26=5,2,IF(Seniori!G26=6,1,0))))))*$A$2*G$1</f>
        <v>0</v>
      </c>
      <c r="H25" s="30">
        <f>IF(Seniori!H26=1,7,IF(Seniori!H26=2,5,IF(Seniori!H26=3,4,IF(Seniori!H26=4,3,IF(Seniori!H26=5,2,IF(Seniori!H26=6,1,0))))))*$A$2*H$1</f>
        <v>0</v>
      </c>
      <c r="I25" s="30">
        <f>IF(Seniori!I26=1,7,IF(Seniori!I26=2,5,IF(Seniori!I26=3,4,IF(Seniori!I26=4,3,IF(Seniori!I26=5,2,IF(Seniori!I26=6,1,0))))))*$A$2*I$1</f>
        <v>0</v>
      </c>
      <c r="J25" s="30">
        <f>IF(Seniori!J26=1,7,IF(Seniori!J26=2,5,IF(Seniori!J26=3,4,IF(Seniori!J26=4,3,IF(Seniori!J26=5,2,IF(Seniori!J26=6,1,0))))))*$A$2*J$1</f>
        <v>0</v>
      </c>
      <c r="K25" s="30">
        <f>IF(Seniori!K26=1,7,IF(Seniori!K26=2,5,IF(Seniori!K26=3,4,IF(Seniori!K26=4,3,IF(Seniori!K26=5,2,IF(Seniori!K26=6,1,0))))))*$A$2*K$1</f>
        <v>0</v>
      </c>
      <c r="L25" s="30">
        <f>IF(Seniori!L26=1,7,IF(Seniori!L26=2,5,IF(Seniori!L26=3,4,IF(Seniori!L26=4,3,IF(Seniori!L26=5,2,IF(Seniori!L26=6,1,0))))))*$A$2*L$1</f>
        <v>0</v>
      </c>
      <c r="M25" s="30">
        <f>IF(Seniori!M26=1,7,IF(Seniori!M26=2,5,IF(Seniori!M26=3,4,IF(Seniori!M26=4,3,IF(Seniori!M26=5,2,IF(Seniori!M26=6,1,0))))))*$A$2*M$1</f>
        <v>0</v>
      </c>
      <c r="N25" s="30">
        <f>IF(Seniori!N26=1,7,IF(Seniori!N26=2,5,IF(Seniori!N26=3,4,IF(Seniori!N26=4,3,IF(Seniori!N26=5,2,IF(Seniori!N26=6,1,0))))))*$A$2*N$1</f>
        <v>0</v>
      </c>
      <c r="O25" s="30">
        <f>IF(Seniori!O26=1,7,IF(Seniori!O26=2,5,IF(Seniori!O26=3,4,IF(Seniori!O26=4,3,IF(Seniori!O26=5,2,IF(Seniori!O26=6,1,0))))))*$A$2*O$1</f>
        <v>0</v>
      </c>
      <c r="P25" s="30">
        <f>IF(Seniori!P26=1,7,IF(Seniori!P26=2,5,IF(Seniori!P26=3,4,IF(Seniori!P26=4,3,IF(Seniori!P26=5,2,IF(Seniori!P26=6,1,0))))))*$A$2*P$1</f>
        <v>0</v>
      </c>
      <c r="Q25" s="30">
        <f t="shared" si="1"/>
        <v>0</v>
      </c>
    </row>
    <row r="26" spans="1:17" ht="12.75">
      <c r="A26" s="16">
        <v>23</v>
      </c>
      <c r="B26" t="str">
        <f>Associations!$C25</f>
        <v>NOV</v>
      </c>
      <c r="C26" s="30">
        <f>IF(Seniori!C27=1,7,IF(Seniori!C27=2,5,IF(Seniori!C27=3,4,IF(Seniori!C27=4,3,IF(Seniori!C27=5,2,IF(Seniori!C27=6,1,0))))))*$A$2*C$1</f>
        <v>0</v>
      </c>
      <c r="D26" s="30">
        <f>IF(Seniori!D27=1,7,IF(Seniori!D27=2,5,IF(Seniori!D27=3,4,IF(Seniori!D27=4,3,IF(Seniori!D27=5,2,IF(Seniori!D27=6,1,0))))))*$A$2*D$1</f>
        <v>0</v>
      </c>
      <c r="E26" s="30">
        <f>IF(Seniori!E27=1,7,IF(Seniori!E27=2,5,IF(Seniori!E27=3,4,IF(Seniori!E27=4,3,IF(Seniori!E27=5,2,IF(Seniori!E27=6,1,0))))))*$A$2*E$1</f>
        <v>0</v>
      </c>
      <c r="F26" s="30">
        <f>IF(Seniori!F27=1,7,IF(Seniori!F27=2,5,IF(Seniori!F27=3,4,IF(Seniori!F27=4,3,IF(Seniori!F27=5,2,IF(Seniori!F27=6,1,0))))))*$A$2*F$1</f>
        <v>0</v>
      </c>
      <c r="G26" s="30">
        <f>IF(Seniori!G27=1,7,IF(Seniori!G27=2,5,IF(Seniori!G27=3,4,IF(Seniori!G27=4,3,IF(Seniori!G27=5,2,IF(Seniori!G27=6,1,0))))))*$A$2*G$1</f>
        <v>0</v>
      </c>
      <c r="H26" s="30">
        <f>IF(Seniori!H27=1,7,IF(Seniori!H27=2,5,IF(Seniori!H27=3,4,IF(Seniori!H27=4,3,IF(Seniori!H27=5,2,IF(Seniori!H27=6,1,0))))))*$A$2*H$1</f>
        <v>0</v>
      </c>
      <c r="I26" s="30">
        <f>IF(Seniori!I27=1,7,IF(Seniori!I27=2,5,IF(Seniori!I27=3,4,IF(Seniori!I27=4,3,IF(Seniori!I27=5,2,IF(Seniori!I27=6,1,0))))))*$A$2*I$1</f>
        <v>0</v>
      </c>
      <c r="J26" s="30">
        <f>IF(Seniori!J27=1,7,IF(Seniori!J27=2,5,IF(Seniori!J27=3,4,IF(Seniori!J27=4,3,IF(Seniori!J27=5,2,IF(Seniori!J27=6,1,0))))))*$A$2*J$1</f>
        <v>0</v>
      </c>
      <c r="K26" s="30">
        <f>IF(Seniori!K27=1,7,IF(Seniori!K27=2,5,IF(Seniori!K27=3,4,IF(Seniori!K27=4,3,IF(Seniori!K27=5,2,IF(Seniori!K27=6,1,0))))))*$A$2*K$1</f>
        <v>0</v>
      </c>
      <c r="L26" s="30">
        <f>IF(Seniori!L27=1,7,IF(Seniori!L27=2,5,IF(Seniori!L27=3,4,IF(Seniori!L27=4,3,IF(Seniori!L27=5,2,IF(Seniori!L27=6,1,0))))))*$A$2*L$1</f>
        <v>0</v>
      </c>
      <c r="M26" s="30">
        <f>IF(Seniori!M27=1,7,IF(Seniori!M27=2,5,IF(Seniori!M27=3,4,IF(Seniori!M27=4,3,IF(Seniori!M27=5,2,IF(Seniori!M27=6,1,0))))))*$A$2*M$1</f>
        <v>0</v>
      </c>
      <c r="N26" s="30">
        <f>IF(Seniori!N27=1,7,IF(Seniori!N27=2,5,IF(Seniori!N27=3,4,IF(Seniori!N27=4,3,IF(Seniori!N27=5,2,IF(Seniori!N27=6,1,0))))))*$A$2*N$1</f>
        <v>0</v>
      </c>
      <c r="O26" s="30">
        <f>IF(Seniori!O27=1,7,IF(Seniori!O27=2,5,IF(Seniori!O27=3,4,IF(Seniori!O27=4,3,IF(Seniori!O27=5,2,IF(Seniori!O27=6,1,0))))))*$A$2*O$1</f>
        <v>0</v>
      </c>
      <c r="P26" s="30">
        <f>IF(Seniori!P27=1,7,IF(Seniori!P27=2,5,IF(Seniori!P27=3,4,IF(Seniori!P27=4,3,IF(Seniori!P27=5,2,IF(Seniori!P27=6,1,0))))))*$A$2*P$1</f>
        <v>0</v>
      </c>
      <c r="Q26" s="30">
        <f t="shared" si="1"/>
        <v>0</v>
      </c>
    </row>
    <row r="27" spans="1:17" ht="12.75">
      <c r="A27" s="16">
        <v>24</v>
      </c>
      <c r="B27" t="str">
        <f>Associations!$C26</f>
        <v>OMI</v>
      </c>
      <c r="C27" s="30">
        <f>IF(Seniori!C28=1,7,IF(Seniori!C28=2,5,IF(Seniori!C28=3,4,IF(Seniori!C28=4,3,IF(Seniori!C28=5,2,IF(Seniori!C28=6,1,0))))))*$A$2*C$1</f>
        <v>0</v>
      </c>
      <c r="D27" s="30">
        <f>IF(Seniori!D28=1,7,IF(Seniori!D28=2,5,IF(Seniori!D28=3,4,IF(Seniori!D28=4,3,IF(Seniori!D28=5,2,IF(Seniori!D28=6,1,0))))))*$A$2*D$1</f>
        <v>0</v>
      </c>
      <c r="E27" s="30">
        <f>IF(Seniori!E28=1,7,IF(Seniori!E28=2,5,IF(Seniori!E28=3,4,IF(Seniori!E28=4,3,IF(Seniori!E28=5,2,IF(Seniori!E28=6,1,0))))))*$A$2*E$1</f>
        <v>0</v>
      </c>
      <c r="F27" s="30">
        <f>IF(Seniori!F28=1,7,IF(Seniori!F28=2,5,IF(Seniori!F28=3,4,IF(Seniori!F28=4,3,IF(Seniori!F28=5,2,IF(Seniori!F28=6,1,0))))))*$A$2*F$1</f>
        <v>0</v>
      </c>
      <c r="G27" s="30">
        <f>IF(Seniori!G28=1,7,IF(Seniori!G28=2,5,IF(Seniori!G28=3,4,IF(Seniori!G28=4,3,IF(Seniori!G28=5,2,IF(Seniori!G28=6,1,0))))))*$A$2*G$1</f>
        <v>0</v>
      </c>
      <c r="H27" s="30">
        <f>IF(Seniori!H28=1,7,IF(Seniori!H28=2,5,IF(Seniori!H28=3,4,IF(Seniori!H28=4,3,IF(Seniori!H28=5,2,IF(Seniori!H28=6,1,0))))))*$A$2*H$1</f>
        <v>0</v>
      </c>
      <c r="I27" s="30">
        <f>IF(Seniori!I28=1,7,IF(Seniori!I28=2,5,IF(Seniori!I28=3,4,IF(Seniori!I28=4,3,IF(Seniori!I28=5,2,IF(Seniori!I28=6,1,0))))))*$A$2*I$1</f>
        <v>0</v>
      </c>
      <c r="J27" s="30">
        <f>IF(Seniori!J28=1,7,IF(Seniori!J28=2,5,IF(Seniori!J28=3,4,IF(Seniori!J28=4,3,IF(Seniori!J28=5,2,IF(Seniori!J28=6,1,0))))))*$A$2*J$1</f>
        <v>0</v>
      </c>
      <c r="K27" s="30">
        <f>IF(Seniori!K28=1,7,IF(Seniori!K28=2,5,IF(Seniori!K28=3,4,IF(Seniori!K28=4,3,IF(Seniori!K28=5,2,IF(Seniori!K28=6,1,0))))))*$A$2*K$1</f>
        <v>0</v>
      </c>
      <c r="L27" s="30">
        <f>IF(Seniori!L28=1,7,IF(Seniori!L28=2,5,IF(Seniori!L28=3,4,IF(Seniori!L28=4,3,IF(Seniori!L28=5,2,IF(Seniori!L28=6,1,0))))))*$A$2*L$1</f>
        <v>0</v>
      </c>
      <c r="M27" s="30">
        <f>IF(Seniori!M28=1,7,IF(Seniori!M28=2,5,IF(Seniori!M28=3,4,IF(Seniori!M28=4,3,IF(Seniori!M28=5,2,IF(Seniori!M28=6,1,0))))))*$A$2*M$1</f>
        <v>0</v>
      </c>
      <c r="N27" s="30">
        <f>IF(Seniori!N28=1,7,IF(Seniori!N28=2,5,IF(Seniori!N28=3,4,IF(Seniori!N28=4,3,IF(Seniori!N28=5,2,IF(Seniori!N28=6,1,0))))))*$A$2*N$1</f>
        <v>0</v>
      </c>
      <c r="O27" s="30">
        <f>IF(Seniori!O28=1,7,IF(Seniori!O28=2,5,IF(Seniori!O28=3,4,IF(Seniori!O28=4,3,IF(Seniori!O28=5,2,IF(Seniori!O28=6,1,0))))))*$A$2*O$1</f>
        <v>0</v>
      </c>
      <c r="P27" s="30">
        <f>IF(Seniori!P28=1,7,IF(Seniori!P28=2,5,IF(Seniori!P28=3,4,IF(Seniori!P28=4,3,IF(Seniori!P28=5,2,IF(Seniori!P28=6,1,0))))))*$A$2*P$1</f>
        <v>0</v>
      </c>
      <c r="Q27" s="30">
        <f t="shared" si="1"/>
        <v>0</v>
      </c>
    </row>
    <row r="28" spans="1:17" ht="12.75">
      <c r="A28" s="16">
        <v>25</v>
      </c>
      <c r="B28" t="str">
        <f>Associations!$C27</f>
        <v>OŠJ</v>
      </c>
      <c r="C28" s="30">
        <f>IF(Seniori!C29=1,7,IF(Seniori!C29=2,5,IF(Seniori!C29=3,4,IF(Seniori!C29=4,3,IF(Seniori!C29=5,2,IF(Seniori!C29=6,1,0))))))*$A$2*C$1</f>
        <v>0</v>
      </c>
      <c r="D28" s="30">
        <f>IF(Seniori!D29=1,7,IF(Seniori!D29=2,5,IF(Seniori!D29=3,4,IF(Seniori!D29=4,3,IF(Seniori!D29=5,2,IF(Seniori!D29=6,1,0))))))*$A$2*D$1</f>
        <v>0</v>
      </c>
      <c r="E28" s="30">
        <f>IF(Seniori!E29=1,7,IF(Seniori!E29=2,5,IF(Seniori!E29=3,4,IF(Seniori!E29=4,3,IF(Seniori!E29=5,2,IF(Seniori!E29=6,1,0))))))*$A$2*E$1</f>
        <v>0</v>
      </c>
      <c r="F28" s="30">
        <f>IF(Seniori!F29=1,7,IF(Seniori!F29=2,5,IF(Seniori!F29=3,4,IF(Seniori!F29=4,3,IF(Seniori!F29=5,2,IF(Seniori!F29=6,1,0))))))*$A$2*F$1</f>
        <v>0</v>
      </c>
      <c r="G28" s="30">
        <f>IF(Seniori!G29=1,7,IF(Seniori!G29=2,5,IF(Seniori!G29=3,4,IF(Seniori!G29=4,3,IF(Seniori!G29=5,2,IF(Seniori!G29=6,1,0))))))*$A$2*G$1</f>
        <v>0</v>
      </c>
      <c r="H28" s="30">
        <f>IF(Seniori!H29=1,7,IF(Seniori!H29=2,5,IF(Seniori!H29=3,4,IF(Seniori!H29=4,3,IF(Seniori!H29=5,2,IF(Seniori!H29=6,1,0))))))*$A$2*H$1</f>
        <v>0</v>
      </c>
      <c r="I28" s="30">
        <f>IF(Seniori!I29=1,7,IF(Seniori!I29=2,5,IF(Seniori!I29=3,4,IF(Seniori!I29=4,3,IF(Seniori!I29=5,2,IF(Seniori!I29=6,1,0))))))*$A$2*I$1</f>
        <v>0</v>
      </c>
      <c r="J28" s="30">
        <f>IF(Seniori!J29=1,7,IF(Seniori!J29=2,5,IF(Seniori!J29=3,4,IF(Seniori!J29=4,3,IF(Seniori!J29=5,2,IF(Seniori!J29=6,1,0))))))*$A$2*J$1</f>
        <v>0</v>
      </c>
      <c r="K28" s="30">
        <f>IF(Seniori!K29=1,7,IF(Seniori!K29=2,5,IF(Seniori!K29=3,4,IF(Seniori!K29=4,3,IF(Seniori!K29=5,2,IF(Seniori!K29=6,1,0))))))*$A$2*K$1</f>
        <v>0</v>
      </c>
      <c r="L28" s="30">
        <f>IF(Seniori!L29=1,7,IF(Seniori!L29=2,5,IF(Seniori!L29=3,4,IF(Seniori!L29=4,3,IF(Seniori!L29=5,2,IF(Seniori!L29=6,1,0))))))*$A$2*L$1</f>
        <v>0</v>
      </c>
      <c r="M28" s="30">
        <f>IF(Seniori!M29=1,7,IF(Seniori!M29=2,5,IF(Seniori!M29=3,4,IF(Seniori!M29=4,3,IF(Seniori!M29=5,2,IF(Seniori!M29=6,1,0))))))*$A$2*M$1</f>
        <v>0</v>
      </c>
      <c r="N28" s="30">
        <f>IF(Seniori!N29=1,7,IF(Seniori!N29=2,5,IF(Seniori!N29=3,4,IF(Seniori!N29=4,3,IF(Seniori!N29=5,2,IF(Seniori!N29=6,1,0))))))*$A$2*N$1</f>
        <v>0</v>
      </c>
      <c r="O28" s="30">
        <f>IF(Seniori!O29=1,7,IF(Seniori!O29=2,5,IF(Seniori!O29=3,4,IF(Seniori!O29=4,3,IF(Seniori!O29=5,2,IF(Seniori!O29=6,1,0))))))*$A$2*O$1</f>
        <v>0</v>
      </c>
      <c r="P28" s="30">
        <f>IF(Seniori!P29=1,7,IF(Seniori!P29=2,5,IF(Seniori!P29=3,4,IF(Seniori!P29=4,3,IF(Seniori!P29=5,2,IF(Seniori!P29=6,1,0))))))*$A$2*P$1</f>
        <v>0</v>
      </c>
      <c r="Q28" s="30">
        <f t="shared" si="1"/>
        <v>0</v>
      </c>
    </row>
    <row r="29" spans="1:17" ht="12.75">
      <c r="A29" s="16">
        <v>26</v>
      </c>
      <c r="B29" t="str">
        <f>Associations!$C28</f>
        <v>PUR</v>
      </c>
      <c r="C29" s="30">
        <f>IF(Seniori!C30=1,7,IF(Seniori!C30=2,5,IF(Seniori!C30=3,4,IF(Seniori!C30=4,3,IF(Seniori!C30=5,2,IF(Seniori!C30=6,1,0))))))*$A$2*C$1</f>
        <v>0</v>
      </c>
      <c r="D29" s="30">
        <f>IF(Seniori!D30=1,7,IF(Seniori!D30=2,5,IF(Seniori!D30=3,4,IF(Seniori!D30=4,3,IF(Seniori!D30=5,2,IF(Seniori!D30=6,1,0))))))*$A$2*D$1</f>
        <v>0</v>
      </c>
      <c r="E29" s="30">
        <f>IF(Seniori!E30=1,7,IF(Seniori!E30=2,5,IF(Seniori!E30=3,4,IF(Seniori!E30=4,3,IF(Seniori!E30=5,2,IF(Seniori!E30=6,1,0))))))*$A$2*E$1</f>
        <v>0</v>
      </c>
      <c r="F29" s="30">
        <f>IF(Seniori!F30=1,7,IF(Seniori!F30=2,5,IF(Seniori!F30=3,4,IF(Seniori!F30=4,3,IF(Seniori!F30=5,2,IF(Seniori!F30=6,1,0))))))*$A$2*F$1</f>
        <v>0</v>
      </c>
      <c r="G29" s="30">
        <f>IF(Seniori!G30=1,7,IF(Seniori!G30=2,5,IF(Seniori!G30=3,4,IF(Seniori!G30=4,3,IF(Seniori!G30=5,2,IF(Seniori!G30=6,1,0))))))*$A$2*G$1</f>
        <v>0</v>
      </c>
      <c r="H29" s="30">
        <f>IF(Seniori!H30=1,7,IF(Seniori!H30=2,5,IF(Seniori!H30=3,4,IF(Seniori!H30=4,3,IF(Seniori!H30=5,2,IF(Seniori!H30=6,1,0))))))*$A$2*H$1</f>
        <v>0</v>
      </c>
      <c r="I29" s="30">
        <f>IF(Seniori!I30=1,7,IF(Seniori!I30=2,5,IF(Seniori!I30=3,4,IF(Seniori!I30=4,3,IF(Seniori!I30=5,2,IF(Seniori!I30=6,1,0))))))*$A$2*I$1</f>
        <v>0</v>
      </c>
      <c r="J29" s="30">
        <f>IF(Seniori!J30=1,7,IF(Seniori!J30=2,5,IF(Seniori!J30=3,4,IF(Seniori!J30=4,3,IF(Seniori!J30=5,2,IF(Seniori!J30=6,1,0))))))*$A$2*J$1</f>
        <v>0</v>
      </c>
      <c r="K29" s="30">
        <f>IF(Seniori!K30=1,7,IF(Seniori!K30=2,5,IF(Seniori!K30=3,4,IF(Seniori!K30=4,3,IF(Seniori!K30=5,2,IF(Seniori!K30=6,1,0))))))*$A$2*K$1</f>
        <v>0</v>
      </c>
      <c r="L29" s="30">
        <f>IF(Seniori!L30=1,7,IF(Seniori!L30=2,5,IF(Seniori!L30=3,4,IF(Seniori!L30=4,3,IF(Seniori!L30=5,2,IF(Seniori!L30=6,1,0))))))*$A$2*L$1</f>
        <v>0</v>
      </c>
      <c r="M29" s="30">
        <f>IF(Seniori!M30=1,7,IF(Seniori!M30=2,5,IF(Seniori!M30=3,4,IF(Seniori!M30=4,3,IF(Seniori!M30=5,2,IF(Seniori!M30=6,1,0))))))*$A$2*M$1</f>
        <v>0</v>
      </c>
      <c r="N29" s="30">
        <f>IF(Seniori!N30=1,7,IF(Seniori!N30=2,5,IF(Seniori!N30=3,4,IF(Seniori!N30=4,3,IF(Seniori!N30=5,2,IF(Seniori!N30=6,1,0))))))*$A$2*N$1</f>
        <v>0</v>
      </c>
      <c r="O29" s="30">
        <f>IF(Seniori!O30=1,7,IF(Seniori!O30=2,5,IF(Seniori!O30=3,4,IF(Seniori!O30=4,3,IF(Seniori!O30=5,2,IF(Seniori!O30=6,1,0))))))*$A$2*O$1</f>
        <v>0</v>
      </c>
      <c r="P29" s="30">
        <f>IF(Seniori!P30=1,7,IF(Seniori!P30=2,5,IF(Seniori!P30=3,4,IF(Seniori!P30=4,3,IF(Seniori!P30=5,2,IF(Seniori!P30=6,1,0))))))*$A$2*P$1</f>
        <v>0</v>
      </c>
      <c r="Q29" s="30">
        <f t="shared" si="1"/>
        <v>0</v>
      </c>
    </row>
    <row r="30" spans="1:17" ht="12.75">
      <c r="A30" s="16">
        <v>27</v>
      </c>
      <c r="B30" t="str">
        <f>Associations!$C29</f>
        <v>SAB</v>
      </c>
      <c r="C30" s="30">
        <f>IF(Seniori!C31=1,7,IF(Seniori!C31=2,5,IF(Seniori!C31=3,4,IF(Seniori!C31=4,3,IF(Seniori!C31=5,2,IF(Seniori!C31=6,1,0))))))*$A$2*C$1</f>
        <v>0</v>
      </c>
      <c r="D30" s="30">
        <f>IF(Seniori!D31=1,7,IF(Seniori!D31=2,5,IF(Seniori!D31=3,4,IF(Seniori!D31=4,3,IF(Seniori!D31=5,2,IF(Seniori!D31=6,1,0))))))*$A$2*D$1</f>
        <v>0</v>
      </c>
      <c r="E30" s="30">
        <f>IF(Seniori!E31=1,7,IF(Seniori!E31=2,5,IF(Seniori!E31=3,4,IF(Seniori!E31=4,3,IF(Seniori!E31=5,2,IF(Seniori!E31=6,1,0))))))*$A$2*E$1</f>
        <v>0</v>
      </c>
      <c r="F30" s="30">
        <f>IF(Seniori!F31=1,7,IF(Seniori!F31=2,5,IF(Seniori!F31=3,4,IF(Seniori!F31=4,3,IF(Seniori!F31=5,2,IF(Seniori!F31=6,1,0))))))*$A$2*F$1</f>
        <v>0</v>
      </c>
      <c r="G30" s="30">
        <f>IF(Seniori!G31=1,7,IF(Seniori!G31=2,5,IF(Seniori!G31=3,4,IF(Seniori!G31=4,3,IF(Seniori!G31=5,2,IF(Seniori!G31=6,1,0))))))*$A$2*G$1</f>
        <v>0</v>
      </c>
      <c r="H30" s="30">
        <f>IF(Seniori!H31=1,7,IF(Seniori!H31=2,5,IF(Seniori!H31=3,4,IF(Seniori!H31=4,3,IF(Seniori!H31=5,2,IF(Seniori!H31=6,1,0))))))*$A$2*H$1</f>
        <v>0</v>
      </c>
      <c r="I30" s="30">
        <f>IF(Seniori!I31=1,7,IF(Seniori!I31=2,5,IF(Seniori!I31=3,4,IF(Seniori!I31=4,3,IF(Seniori!I31=5,2,IF(Seniori!I31=6,1,0))))))*$A$2*I$1</f>
        <v>0</v>
      </c>
      <c r="J30" s="30">
        <f>IF(Seniori!J31=1,7,IF(Seniori!J31=2,5,IF(Seniori!J31=3,4,IF(Seniori!J31=4,3,IF(Seniori!J31=5,2,IF(Seniori!J31=6,1,0))))))*$A$2*J$1</f>
        <v>0</v>
      </c>
      <c r="K30" s="30">
        <f>IF(Seniori!K31=1,7,IF(Seniori!K31=2,5,IF(Seniori!K31=3,4,IF(Seniori!K31=4,3,IF(Seniori!K31=5,2,IF(Seniori!K31=6,1,0))))))*$A$2*K$1</f>
        <v>0</v>
      </c>
      <c r="L30" s="30">
        <f>IF(Seniori!L31=1,7,IF(Seniori!L31=2,5,IF(Seniori!L31=3,4,IF(Seniori!L31=4,3,IF(Seniori!L31=5,2,IF(Seniori!L31=6,1,0))))))*$A$2*L$1</f>
        <v>0</v>
      </c>
      <c r="M30" s="30">
        <f>IF(Seniori!M31=1,7,IF(Seniori!M31=2,5,IF(Seniori!M31=3,4,IF(Seniori!M31=4,3,IF(Seniori!M31=5,2,IF(Seniori!M31=6,1,0))))))*$A$2*M$1</f>
        <v>0</v>
      </c>
      <c r="N30" s="30">
        <f>IF(Seniori!N31=1,7,IF(Seniori!N31=2,5,IF(Seniori!N31=3,4,IF(Seniori!N31=4,3,IF(Seniori!N31=5,2,IF(Seniori!N31=6,1,0))))))*$A$2*N$1</f>
        <v>0</v>
      </c>
      <c r="O30" s="30">
        <f>IF(Seniori!O31=1,7,IF(Seniori!O31=2,5,IF(Seniori!O31=3,4,IF(Seniori!O31=4,3,IF(Seniori!O31=5,2,IF(Seniori!O31=6,1,0))))))*$A$2*O$1</f>
        <v>0</v>
      </c>
      <c r="P30" s="30">
        <f>IF(Seniori!P31=1,7,IF(Seniori!P31=2,5,IF(Seniori!P31=3,4,IF(Seniori!P31=4,3,IF(Seniori!P31=5,2,IF(Seniori!P31=6,1,0))))))*$A$2*P$1</f>
        <v>0</v>
      </c>
      <c r="Q30" s="30">
        <f t="shared" si="1"/>
        <v>0</v>
      </c>
    </row>
    <row r="31" spans="1:17" ht="12.75">
      <c r="A31" s="16">
        <v>28</v>
      </c>
      <c r="B31" t="str">
        <f>Associations!$C30</f>
        <v>SAV</v>
      </c>
      <c r="C31" s="30">
        <f>IF(Seniori!C32=1,7,IF(Seniori!C32=2,5,IF(Seniori!C32=3,4,IF(Seniori!C32=4,3,IF(Seniori!C32=5,2,IF(Seniori!C32=6,1,0))))))*$A$2*C$1</f>
        <v>0</v>
      </c>
      <c r="D31" s="30">
        <f>IF(Seniori!D32=1,7,IF(Seniori!D32=2,5,IF(Seniori!D32=3,4,IF(Seniori!D32=4,3,IF(Seniori!D32=5,2,IF(Seniori!D32=6,1,0))))))*$A$2*D$1</f>
        <v>0</v>
      </c>
      <c r="E31" s="30">
        <f>IF(Seniori!E32=1,7,IF(Seniori!E32=2,5,IF(Seniori!E32=3,4,IF(Seniori!E32=4,3,IF(Seniori!E32=5,2,IF(Seniori!E32=6,1,0))))))*$A$2*E$1</f>
        <v>0</v>
      </c>
      <c r="F31" s="30">
        <f>IF(Seniori!F32=1,7,IF(Seniori!F32=2,5,IF(Seniori!F32=3,4,IF(Seniori!F32=4,3,IF(Seniori!F32=5,2,IF(Seniori!F32=6,1,0))))))*$A$2*F$1</f>
        <v>0</v>
      </c>
      <c r="G31" s="30">
        <f>IF(Seniori!G32=1,7,IF(Seniori!G32=2,5,IF(Seniori!G32=3,4,IF(Seniori!G32=4,3,IF(Seniori!G32=5,2,IF(Seniori!G32=6,1,0))))))*$A$2*G$1</f>
        <v>0</v>
      </c>
      <c r="H31" s="30">
        <f>IF(Seniori!H32=1,7,IF(Seniori!H32=2,5,IF(Seniori!H32=3,4,IF(Seniori!H32=4,3,IF(Seniori!H32=5,2,IF(Seniori!H32=6,1,0))))))*$A$2*H$1</f>
        <v>0</v>
      </c>
      <c r="I31" s="30">
        <f>IF(Seniori!I32=1,7,IF(Seniori!I32=2,5,IF(Seniori!I32=3,4,IF(Seniori!I32=4,3,IF(Seniori!I32=5,2,IF(Seniori!I32=6,1,0))))))*$A$2*I$1</f>
        <v>0</v>
      </c>
      <c r="J31" s="30">
        <f>IF(Seniori!J32=1,7,IF(Seniori!J32=2,5,IF(Seniori!J32=3,4,IF(Seniori!J32=4,3,IF(Seniori!J32=5,2,IF(Seniori!J32=6,1,0))))))*$A$2*J$1</f>
        <v>0</v>
      </c>
      <c r="K31" s="30">
        <f>IF(Seniori!K32=1,7,IF(Seniori!K32=2,5,IF(Seniori!K32=3,4,IF(Seniori!K32=4,3,IF(Seniori!K32=5,2,IF(Seniori!K32=6,1,0))))))*$A$2*K$1</f>
        <v>0</v>
      </c>
      <c r="L31" s="30">
        <f>IF(Seniori!L32=1,7,IF(Seniori!L32=2,5,IF(Seniori!L32=3,4,IF(Seniori!L32=4,3,IF(Seniori!L32=5,2,IF(Seniori!L32=6,1,0))))))*$A$2*L$1</f>
        <v>0</v>
      </c>
      <c r="M31" s="30">
        <f>IF(Seniori!M32=1,7,IF(Seniori!M32=2,5,IF(Seniori!M32=3,4,IF(Seniori!M32=4,3,IF(Seniori!M32=5,2,IF(Seniori!M32=6,1,0))))))*$A$2*M$1</f>
        <v>0</v>
      </c>
      <c r="N31" s="30">
        <f>IF(Seniori!N32=1,7,IF(Seniori!N32=2,5,IF(Seniori!N32=3,4,IF(Seniori!N32=4,3,IF(Seniori!N32=5,2,IF(Seniori!N32=6,1,0))))))*$A$2*N$1</f>
        <v>0</v>
      </c>
      <c r="O31" s="30">
        <f>IF(Seniori!O32=1,7,IF(Seniori!O32=2,5,IF(Seniori!O32=3,4,IF(Seniori!O32=4,3,IF(Seniori!O32=5,2,IF(Seniori!O32=6,1,0))))))*$A$2*O$1</f>
        <v>0</v>
      </c>
      <c r="P31" s="30">
        <f>IF(Seniori!P32=1,7,IF(Seniori!P32=2,5,IF(Seniori!P32=3,4,IF(Seniori!P32=4,3,IF(Seniori!P32=5,2,IF(Seniori!P32=6,1,0))))))*$A$2*P$1</f>
        <v>0</v>
      </c>
      <c r="Q31" s="30">
        <f t="shared" si="1"/>
        <v>0</v>
      </c>
    </row>
    <row r="32" spans="1:17" ht="12.75">
      <c r="A32" s="16">
        <v>29</v>
      </c>
      <c r="B32" t="str">
        <f>Associations!$C31</f>
        <v>KRŠ</v>
      </c>
      <c r="C32" s="30">
        <f>IF(Seniori!C33=1,7,IF(Seniori!C33=2,5,IF(Seniori!C33=3,4,IF(Seniori!C33=4,3,IF(Seniori!C33=5,2,IF(Seniori!C33=6,1,0))))))*$A$2*C$1</f>
        <v>0</v>
      </c>
      <c r="D32" s="30">
        <f>IF(Seniori!D33=1,7,IF(Seniori!D33=2,5,IF(Seniori!D33=3,4,IF(Seniori!D33=4,3,IF(Seniori!D33=5,2,IF(Seniori!D33=6,1,0))))))*$A$2*D$1</f>
        <v>0</v>
      </c>
      <c r="E32" s="30">
        <f>IF(Seniori!E33=1,7,IF(Seniori!E33=2,5,IF(Seniori!E33=3,4,IF(Seniori!E33=4,3,IF(Seniori!E33=5,2,IF(Seniori!E33=6,1,0))))))*$A$2*E$1</f>
        <v>0</v>
      </c>
      <c r="F32" s="30">
        <f>IF(Seniori!F33=1,7,IF(Seniori!F33=2,5,IF(Seniori!F33=3,4,IF(Seniori!F33=4,3,IF(Seniori!F33=5,2,IF(Seniori!F33=6,1,0))))))*$A$2*F$1</f>
        <v>0</v>
      </c>
      <c r="G32" s="30">
        <f>IF(Seniori!G33=1,7,IF(Seniori!G33=2,5,IF(Seniori!G33=3,4,IF(Seniori!G33=4,3,IF(Seniori!G33=5,2,IF(Seniori!G33=6,1,0))))))*$A$2*G$1</f>
        <v>0</v>
      </c>
      <c r="H32" s="30">
        <f>IF(Seniori!H33=1,7,IF(Seniori!H33=2,5,IF(Seniori!H33=3,4,IF(Seniori!H33=4,3,IF(Seniori!H33=5,2,IF(Seniori!H33=6,1,0))))))*$A$2*H$1</f>
        <v>0</v>
      </c>
      <c r="I32" s="30">
        <f>IF(Seniori!I33=1,7,IF(Seniori!I33=2,5,IF(Seniori!I33=3,4,IF(Seniori!I33=4,3,IF(Seniori!I33=5,2,IF(Seniori!I33=6,1,0))))))*$A$2*I$1</f>
        <v>0</v>
      </c>
      <c r="J32" s="30">
        <f>IF(Seniori!J33=1,7,IF(Seniori!J33=2,5,IF(Seniori!J33=3,4,IF(Seniori!J33=4,3,IF(Seniori!J33=5,2,IF(Seniori!J33=6,1,0))))))*$A$2*J$1</f>
        <v>0</v>
      </c>
      <c r="K32" s="30">
        <f>IF(Seniori!K33=1,7,IF(Seniori!K33=2,5,IF(Seniori!K33=3,4,IF(Seniori!K33=4,3,IF(Seniori!K33=5,2,IF(Seniori!K33=6,1,0))))))*$A$2*K$1</f>
        <v>0</v>
      </c>
      <c r="L32" s="30">
        <f>IF(Seniori!L33=1,7,IF(Seniori!L33=2,5,IF(Seniori!L33=3,4,IF(Seniori!L33=4,3,IF(Seniori!L33=5,2,IF(Seniori!L33=6,1,0))))))*$A$2*L$1</f>
        <v>0</v>
      </c>
      <c r="M32" s="30">
        <f>IF(Seniori!M33=1,7,IF(Seniori!M33=2,5,IF(Seniori!M33=3,4,IF(Seniori!M33=4,3,IF(Seniori!M33=5,2,IF(Seniori!M33=6,1,0))))))*$A$2*M$1</f>
        <v>0</v>
      </c>
      <c r="N32" s="30">
        <f>IF(Seniori!N33=1,7,IF(Seniori!N33=2,5,IF(Seniori!N33=3,4,IF(Seniori!N33=4,3,IF(Seniori!N33=5,2,IF(Seniori!N33=6,1,0))))))*$A$2*N$1</f>
        <v>0</v>
      </c>
      <c r="O32" s="30">
        <f>IF(Seniori!O33=1,7,IF(Seniori!O33=2,5,IF(Seniori!O33=3,4,IF(Seniori!O33=4,3,IF(Seniori!O33=5,2,IF(Seniori!O33=6,1,0))))))*$A$2*O$1</f>
        <v>0</v>
      </c>
      <c r="P32" s="30">
        <f>IF(Seniori!P33=1,7,IF(Seniori!P33=2,5,IF(Seniori!P33=3,4,IF(Seniori!P33=4,3,IF(Seniori!P33=5,2,IF(Seniori!P33=6,1,0))))))*$A$2*P$1</f>
        <v>0</v>
      </c>
      <c r="Q32" s="30">
        <f t="shared" si="1"/>
        <v>0</v>
      </c>
    </row>
    <row r="33" spans="1:17" ht="12.75">
      <c r="A33" s="16">
        <v>30</v>
      </c>
      <c r="B33" t="str">
        <f>Associations!$C32</f>
        <v>TIS</v>
      </c>
      <c r="C33" s="30">
        <f>IF(Seniori!C34=1,7,IF(Seniori!C34=2,5,IF(Seniori!C34=3,4,IF(Seniori!C34=4,3,IF(Seniori!C34=5,2,IF(Seniori!C34=6,1,0))))))*$A$2*C$1</f>
        <v>0</v>
      </c>
      <c r="D33" s="30">
        <f>IF(Seniori!D34=1,7,IF(Seniori!D34=2,5,IF(Seniori!D34=3,4,IF(Seniori!D34=4,3,IF(Seniori!D34=5,2,IF(Seniori!D34=6,1,0))))))*$A$2*D$1</f>
        <v>0</v>
      </c>
      <c r="E33" s="30">
        <f>IF(Seniori!E34=1,7,IF(Seniori!E34=2,5,IF(Seniori!E34=3,4,IF(Seniori!E34=4,3,IF(Seniori!E34=5,2,IF(Seniori!E34=6,1,0))))))*$A$2*E$1</f>
        <v>0</v>
      </c>
      <c r="F33" s="30">
        <f>IF(Seniori!F34=1,7,IF(Seniori!F34=2,5,IF(Seniori!F34=3,4,IF(Seniori!F34=4,3,IF(Seniori!F34=5,2,IF(Seniori!F34=6,1,0))))))*$A$2*F$1</f>
        <v>0</v>
      </c>
      <c r="G33" s="30">
        <f>IF(Seniori!G34=1,7,IF(Seniori!G34=2,5,IF(Seniori!G34=3,4,IF(Seniori!G34=4,3,IF(Seniori!G34=5,2,IF(Seniori!G34=6,1,0))))))*$A$2*G$1</f>
        <v>0</v>
      </c>
      <c r="H33" s="30">
        <f>IF(Seniori!H34=1,7,IF(Seniori!H34=2,5,IF(Seniori!H34=3,4,IF(Seniori!H34=4,3,IF(Seniori!H34=5,2,IF(Seniori!H34=6,1,0))))))*$A$2*H$1</f>
        <v>0</v>
      </c>
      <c r="I33" s="30">
        <f>IF(Seniori!I34=1,7,IF(Seniori!I34=2,5,IF(Seniori!I34=3,4,IF(Seniori!I34=4,3,IF(Seniori!I34=5,2,IF(Seniori!I34=6,1,0))))))*$A$2*I$1</f>
        <v>0</v>
      </c>
      <c r="J33" s="30">
        <f>IF(Seniori!J34=1,7,IF(Seniori!J34=2,5,IF(Seniori!J34=3,4,IF(Seniori!J34=4,3,IF(Seniori!J34=5,2,IF(Seniori!J34=6,1,0))))))*$A$2*J$1</f>
        <v>0</v>
      </c>
      <c r="K33" s="30">
        <f>IF(Seniori!K34=1,7,IF(Seniori!K34=2,5,IF(Seniori!K34=3,4,IF(Seniori!K34=4,3,IF(Seniori!K34=5,2,IF(Seniori!K34=6,1,0))))))*$A$2*K$1</f>
        <v>0</v>
      </c>
      <c r="L33" s="30">
        <f>IF(Seniori!L34=1,7,IF(Seniori!L34=2,5,IF(Seniori!L34=3,4,IF(Seniori!L34=4,3,IF(Seniori!L34=5,2,IF(Seniori!L34=6,1,0))))))*$A$2*L$1</f>
        <v>0</v>
      </c>
      <c r="M33" s="30">
        <f>IF(Seniori!M34=1,7,IF(Seniori!M34=2,5,IF(Seniori!M34=3,4,IF(Seniori!M34=4,3,IF(Seniori!M34=5,2,IF(Seniori!M34=6,1,0))))))*$A$2*M$1</f>
        <v>0</v>
      </c>
      <c r="N33" s="30">
        <f>IF(Seniori!N34=1,7,IF(Seniori!N34=2,5,IF(Seniori!N34=3,4,IF(Seniori!N34=4,3,IF(Seniori!N34=5,2,IF(Seniori!N34=6,1,0))))))*$A$2*N$1</f>
        <v>0</v>
      </c>
      <c r="O33" s="30">
        <f>IF(Seniori!O34=1,7,IF(Seniori!O34=2,5,IF(Seniori!O34=3,4,IF(Seniori!O34=4,3,IF(Seniori!O34=5,2,IF(Seniori!O34=6,1,0))))))*$A$2*O$1</f>
        <v>0</v>
      </c>
      <c r="P33" s="30">
        <f>IF(Seniori!P34=1,7,IF(Seniori!P34=2,5,IF(Seniori!P34=3,4,IF(Seniori!P34=4,3,IF(Seniori!P34=5,2,IF(Seniori!P34=6,1,0))))))*$A$2*P$1</f>
        <v>0</v>
      </c>
      <c r="Q33" s="30">
        <f t="shared" si="1"/>
        <v>0</v>
      </c>
    </row>
    <row r="34" spans="1:17" ht="12.75">
      <c r="A34" s="16">
        <v>31</v>
      </c>
      <c r="B34" t="str">
        <f>Associations!$C33</f>
        <v>TOR</v>
      </c>
      <c r="C34" s="30">
        <f>IF(Seniori!C35=1,7,IF(Seniori!C35=2,5,IF(Seniori!C35=3,4,IF(Seniori!C35=4,3,IF(Seniori!C35=5,2,IF(Seniori!C35=6,1,0))))))*$A$2*C$1</f>
        <v>0</v>
      </c>
      <c r="D34" s="30">
        <f>IF(Seniori!D35=1,7,IF(Seniori!D35=2,5,IF(Seniori!D35=3,4,IF(Seniori!D35=4,3,IF(Seniori!D35=5,2,IF(Seniori!D35=6,1,0))))))*$A$2*D$1</f>
        <v>0</v>
      </c>
      <c r="E34" s="30">
        <f>IF(Seniori!E35=1,7,IF(Seniori!E35=2,5,IF(Seniori!E35=3,4,IF(Seniori!E35=4,3,IF(Seniori!E35=5,2,IF(Seniori!E35=6,1,0))))))*$A$2*E$1</f>
        <v>0</v>
      </c>
      <c r="F34" s="30">
        <f>IF(Seniori!F35=1,7,IF(Seniori!F35=2,5,IF(Seniori!F35=3,4,IF(Seniori!F35=4,3,IF(Seniori!F35=5,2,IF(Seniori!F35=6,1,0))))))*$A$2*F$1</f>
        <v>0</v>
      </c>
      <c r="G34" s="30">
        <f>IF(Seniori!G35=1,7,IF(Seniori!G35=2,5,IF(Seniori!G35=3,4,IF(Seniori!G35=4,3,IF(Seniori!G35=5,2,IF(Seniori!G35=6,1,0))))))*$A$2*G$1</f>
        <v>0</v>
      </c>
      <c r="H34" s="30">
        <f>IF(Seniori!H35=1,7,IF(Seniori!H35=2,5,IF(Seniori!H35=3,4,IF(Seniori!H35=4,3,IF(Seniori!H35=5,2,IF(Seniori!H35=6,1,0))))))*$A$2*H$1</f>
        <v>0</v>
      </c>
      <c r="I34" s="30">
        <f>IF(Seniori!I35=1,7,IF(Seniori!I35=2,5,IF(Seniori!I35=3,4,IF(Seniori!I35=4,3,IF(Seniori!I35=5,2,IF(Seniori!I35=6,1,0))))))*$A$2*I$1</f>
        <v>0</v>
      </c>
      <c r="J34" s="30">
        <f>IF(Seniori!J35=1,7,IF(Seniori!J35=2,5,IF(Seniori!J35=3,4,IF(Seniori!J35=4,3,IF(Seniori!J35=5,2,IF(Seniori!J35=6,1,0))))))*$A$2*J$1</f>
        <v>0</v>
      </c>
      <c r="K34" s="30">
        <f>IF(Seniori!K35=1,7,IF(Seniori!K35=2,5,IF(Seniori!K35=3,4,IF(Seniori!K35=4,3,IF(Seniori!K35=5,2,IF(Seniori!K35=6,1,0))))))*$A$2*K$1</f>
        <v>0</v>
      </c>
      <c r="L34" s="30">
        <f>IF(Seniori!L35=1,7,IF(Seniori!L35=2,5,IF(Seniori!L35=3,4,IF(Seniori!L35=4,3,IF(Seniori!L35=5,2,IF(Seniori!L35=6,1,0))))))*$A$2*L$1</f>
        <v>0</v>
      </c>
      <c r="M34" s="30">
        <f>IF(Seniori!M35=1,7,IF(Seniori!M35=2,5,IF(Seniori!M35=3,4,IF(Seniori!M35=4,3,IF(Seniori!M35=5,2,IF(Seniori!M35=6,1,0))))))*$A$2*M$1</f>
        <v>0</v>
      </c>
      <c r="N34" s="30">
        <f>IF(Seniori!N35=1,7,IF(Seniori!N35=2,5,IF(Seniori!N35=3,4,IF(Seniori!N35=4,3,IF(Seniori!N35=5,2,IF(Seniori!N35=6,1,0))))))*$A$2*N$1</f>
        <v>0</v>
      </c>
      <c r="O34" s="30">
        <f>IF(Seniori!O35=1,7,IF(Seniori!O35=2,5,IF(Seniori!O35=3,4,IF(Seniori!O35=4,3,IF(Seniori!O35=5,2,IF(Seniori!O35=6,1,0))))))*$A$2*O$1</f>
        <v>0</v>
      </c>
      <c r="P34" s="30">
        <f>IF(Seniori!P35=1,7,IF(Seniori!P35=2,5,IF(Seniori!P35=3,4,IF(Seniori!P35=4,3,IF(Seniori!P35=5,2,IF(Seniori!P35=6,1,0))))))*$A$2*P$1</f>
        <v>0</v>
      </c>
      <c r="Q34" s="30">
        <f t="shared" si="1"/>
        <v>0</v>
      </c>
    </row>
    <row r="35" spans="1:17" ht="12.75">
      <c r="A35" s="16">
        <v>32</v>
      </c>
      <c r="B35" t="str">
        <f>Associations!$C34</f>
        <v>TRE</v>
      </c>
      <c r="C35" s="30">
        <f>IF(Seniori!C36=1,7,IF(Seniori!C36=2,5,IF(Seniori!C36=3,4,IF(Seniori!C36=4,3,IF(Seniori!C36=5,2,IF(Seniori!C36=6,1,0))))))*$A$2*C$1</f>
        <v>0</v>
      </c>
      <c r="D35" s="30">
        <f>IF(Seniori!D36=1,7,IF(Seniori!D36=2,5,IF(Seniori!D36=3,4,IF(Seniori!D36=4,3,IF(Seniori!D36=5,2,IF(Seniori!D36=6,1,0))))))*$A$2*D$1</f>
        <v>0</v>
      </c>
      <c r="E35" s="30">
        <f>IF(Seniori!E36=1,7,IF(Seniori!E36=2,5,IF(Seniori!E36=3,4,IF(Seniori!E36=4,3,IF(Seniori!E36=5,2,IF(Seniori!E36=6,1,0))))))*$A$2*E$1</f>
        <v>0</v>
      </c>
      <c r="F35" s="30">
        <f>IF(Seniori!F36=1,7,IF(Seniori!F36=2,5,IF(Seniori!F36=3,4,IF(Seniori!F36=4,3,IF(Seniori!F36=5,2,IF(Seniori!F36=6,1,0))))))*$A$2*F$1</f>
        <v>0</v>
      </c>
      <c r="G35" s="30">
        <f>IF(Seniori!G36=1,7,IF(Seniori!G36=2,5,IF(Seniori!G36=3,4,IF(Seniori!G36=4,3,IF(Seniori!G36=5,2,IF(Seniori!G36=6,1,0))))))*$A$2*G$1</f>
        <v>0</v>
      </c>
      <c r="H35" s="30">
        <f>IF(Seniori!H36=1,7,IF(Seniori!H36=2,5,IF(Seniori!H36=3,4,IF(Seniori!H36=4,3,IF(Seniori!H36=5,2,IF(Seniori!H36=6,1,0))))))*$A$2*H$1</f>
        <v>0</v>
      </c>
      <c r="I35" s="30">
        <f>IF(Seniori!I36=1,7,IF(Seniori!I36=2,5,IF(Seniori!I36=3,4,IF(Seniori!I36=4,3,IF(Seniori!I36=5,2,IF(Seniori!I36=6,1,0))))))*$A$2*I$1</f>
        <v>0</v>
      </c>
      <c r="J35" s="30">
        <f>IF(Seniori!J36=1,7,IF(Seniori!J36=2,5,IF(Seniori!J36=3,4,IF(Seniori!J36=4,3,IF(Seniori!J36=5,2,IF(Seniori!J36=6,1,0))))))*$A$2*J$1</f>
        <v>0</v>
      </c>
      <c r="K35" s="30">
        <f>IF(Seniori!K36=1,7,IF(Seniori!K36=2,5,IF(Seniori!K36=3,4,IF(Seniori!K36=4,3,IF(Seniori!K36=5,2,IF(Seniori!K36=6,1,0))))))*$A$2*K$1</f>
        <v>0</v>
      </c>
      <c r="L35" s="30">
        <f>IF(Seniori!L36=1,7,IF(Seniori!L36=2,5,IF(Seniori!L36=3,4,IF(Seniori!L36=4,3,IF(Seniori!L36=5,2,IF(Seniori!L36=6,1,0))))))*$A$2*L$1</f>
        <v>0</v>
      </c>
      <c r="M35" s="30">
        <f>IF(Seniori!M36=1,7,IF(Seniori!M36=2,5,IF(Seniori!M36=3,4,IF(Seniori!M36=4,3,IF(Seniori!M36=5,2,IF(Seniori!M36=6,1,0))))))*$A$2*M$1</f>
        <v>0</v>
      </c>
      <c r="N35" s="30">
        <f>IF(Seniori!N36=1,7,IF(Seniori!N36=2,5,IF(Seniori!N36=3,4,IF(Seniori!N36=4,3,IF(Seniori!N36=5,2,IF(Seniori!N36=6,1,0))))))*$A$2*N$1</f>
        <v>0</v>
      </c>
      <c r="O35" s="30">
        <f>IF(Seniori!O36=1,7,IF(Seniori!O36=2,5,IF(Seniori!O36=3,4,IF(Seniori!O36=4,3,IF(Seniori!O36=5,2,IF(Seniori!O36=6,1,0))))))*$A$2*O$1</f>
        <v>0</v>
      </c>
      <c r="P35" s="30">
        <f>IF(Seniori!P36=1,7,IF(Seniori!P36=2,5,IF(Seniori!P36=3,4,IF(Seniori!P36=4,3,IF(Seniori!P36=5,2,IF(Seniori!P36=6,1,0))))))*$A$2*P$1</f>
        <v>0</v>
      </c>
      <c r="Q35" s="30">
        <f t="shared" si="1"/>
        <v>0</v>
      </c>
    </row>
    <row r="36" spans="1:17" ht="12.75">
      <c r="A36" s="16">
        <v>33</v>
      </c>
      <c r="B36" t="str">
        <f>Associations!$C35</f>
        <v>VRL</v>
      </c>
      <c r="C36" s="30">
        <f>IF(Seniori!C37=1,7,IF(Seniori!C37=2,5,IF(Seniori!C37=3,4,IF(Seniori!C37=4,3,IF(Seniori!C37=5,2,IF(Seniori!C37=6,1,0))))))*$A$2*C$1</f>
        <v>0</v>
      </c>
      <c r="D36" s="30">
        <f>IF(Seniori!D37=1,7,IF(Seniori!D37=2,5,IF(Seniori!D37=3,4,IF(Seniori!D37=4,3,IF(Seniori!D37=5,2,IF(Seniori!D37=6,1,0))))))*$A$2*D$1</f>
        <v>0</v>
      </c>
      <c r="E36" s="30">
        <f>IF(Seniori!E37=1,7,IF(Seniori!E37=2,5,IF(Seniori!E37=3,4,IF(Seniori!E37=4,3,IF(Seniori!E37=5,2,IF(Seniori!E37=6,1,0))))))*$A$2*E$1</f>
        <v>0</v>
      </c>
      <c r="F36" s="30">
        <f>IF(Seniori!F37=1,7,IF(Seniori!F37=2,5,IF(Seniori!F37=3,4,IF(Seniori!F37=4,3,IF(Seniori!F37=5,2,IF(Seniori!F37=6,1,0))))))*$A$2*F$1</f>
        <v>0</v>
      </c>
      <c r="G36" s="30">
        <f>IF(Seniori!G37=1,7,IF(Seniori!G37=2,5,IF(Seniori!G37=3,4,IF(Seniori!G37=4,3,IF(Seniori!G37=5,2,IF(Seniori!G37=6,1,0))))))*$A$2*G$1</f>
        <v>0</v>
      </c>
      <c r="H36" s="30">
        <f>IF(Seniori!H37=1,7,IF(Seniori!H37=2,5,IF(Seniori!H37=3,4,IF(Seniori!H37=4,3,IF(Seniori!H37=5,2,IF(Seniori!H37=6,1,0))))))*$A$2*H$1</f>
        <v>0</v>
      </c>
      <c r="I36" s="30">
        <f>IF(Seniori!I37=1,7,IF(Seniori!I37=2,5,IF(Seniori!I37=3,4,IF(Seniori!I37=4,3,IF(Seniori!I37=5,2,IF(Seniori!I37=6,1,0))))))*$A$2*I$1</f>
        <v>0</v>
      </c>
      <c r="J36" s="30">
        <f>IF(Seniori!J37=1,7,IF(Seniori!J37=2,5,IF(Seniori!J37=3,4,IF(Seniori!J37=4,3,IF(Seniori!J37=5,2,IF(Seniori!J37=6,1,0))))))*$A$2*J$1</f>
        <v>0</v>
      </c>
      <c r="K36" s="30">
        <f>IF(Seniori!K37=1,7,IF(Seniori!K37=2,5,IF(Seniori!K37=3,4,IF(Seniori!K37=4,3,IF(Seniori!K37=5,2,IF(Seniori!K37=6,1,0))))))*$A$2*K$1</f>
        <v>0</v>
      </c>
      <c r="L36" s="30">
        <f>IF(Seniori!L37=1,7,IF(Seniori!L37=2,5,IF(Seniori!L37=3,4,IF(Seniori!L37=4,3,IF(Seniori!L37=5,2,IF(Seniori!L37=6,1,0))))))*$A$2*L$1</f>
        <v>0</v>
      </c>
      <c r="M36" s="30">
        <f>IF(Seniori!M37=1,7,IF(Seniori!M37=2,5,IF(Seniori!M37=3,4,IF(Seniori!M37=4,3,IF(Seniori!M37=5,2,IF(Seniori!M37=6,1,0))))))*$A$2*M$1</f>
        <v>0</v>
      </c>
      <c r="N36" s="30">
        <f>IF(Seniori!N37=1,7,IF(Seniori!N37=2,5,IF(Seniori!N37=3,4,IF(Seniori!N37=4,3,IF(Seniori!N37=5,2,IF(Seniori!N37=6,1,0))))))*$A$2*N$1</f>
        <v>0</v>
      </c>
      <c r="O36" s="30">
        <f>IF(Seniori!O37=1,7,IF(Seniori!O37=2,5,IF(Seniori!O37=3,4,IF(Seniori!O37=4,3,IF(Seniori!O37=5,2,IF(Seniori!O37=6,1,0))))))*$A$2*O$1</f>
        <v>0</v>
      </c>
      <c r="P36" s="30">
        <f>IF(Seniori!P37=1,7,IF(Seniori!P37=2,5,IF(Seniori!P37=3,4,IF(Seniori!P37=4,3,IF(Seniori!P37=5,2,IF(Seniori!P37=6,1,0))))))*$A$2*P$1</f>
        <v>0</v>
      </c>
      <c r="Q36" s="30">
        <f t="shared" si="1"/>
        <v>0</v>
      </c>
    </row>
    <row r="37" spans="1:17" ht="12.75">
      <c r="A37" s="16">
        <v>34</v>
      </c>
      <c r="B37" t="str">
        <f>Associations!$C36</f>
        <v>VUK</v>
      </c>
      <c r="C37" s="30">
        <f>IF(Seniori!C38=1,7,IF(Seniori!C38=2,5,IF(Seniori!C38=3,4,IF(Seniori!C38=4,3,IF(Seniori!C38=5,2,IF(Seniori!C38=6,1,0))))))*$A$2*C$1</f>
        <v>0</v>
      </c>
      <c r="D37" s="30">
        <f>IF(Seniori!D38=1,7,IF(Seniori!D38=2,5,IF(Seniori!D38=3,4,IF(Seniori!D38=4,3,IF(Seniori!D38=5,2,IF(Seniori!D38=6,1,0))))))*$A$2*D$1</f>
        <v>0</v>
      </c>
      <c r="E37" s="30">
        <f>IF(Seniori!E38=1,7,IF(Seniori!E38=2,5,IF(Seniori!E38=3,4,IF(Seniori!E38=4,3,IF(Seniori!E38=5,2,IF(Seniori!E38=6,1,0))))))*$A$2*E$1</f>
        <v>0</v>
      </c>
      <c r="F37" s="30">
        <f>IF(Seniori!F38=1,7,IF(Seniori!F38=2,5,IF(Seniori!F38=3,4,IF(Seniori!F38=4,3,IF(Seniori!F38=5,2,IF(Seniori!F38=6,1,0))))))*$A$2*F$1</f>
        <v>0</v>
      </c>
      <c r="G37" s="30">
        <f>IF(Seniori!G38=1,7,IF(Seniori!G38=2,5,IF(Seniori!G38=3,4,IF(Seniori!G38=4,3,IF(Seniori!G38=5,2,IF(Seniori!G38=6,1,0))))))*$A$2*G$1</f>
        <v>0</v>
      </c>
      <c r="H37" s="30">
        <f>IF(Seniori!H38=1,7,IF(Seniori!H38=2,5,IF(Seniori!H38=3,4,IF(Seniori!H38=4,3,IF(Seniori!H38=5,2,IF(Seniori!H38=6,1,0))))))*$A$2*H$1</f>
        <v>0</v>
      </c>
      <c r="I37" s="30">
        <f>IF(Seniori!I38=1,7,IF(Seniori!I38=2,5,IF(Seniori!I38=3,4,IF(Seniori!I38=4,3,IF(Seniori!I38=5,2,IF(Seniori!I38=6,1,0))))))*$A$2*I$1</f>
        <v>0</v>
      </c>
      <c r="J37" s="30">
        <f>IF(Seniori!J38=1,7,IF(Seniori!J38=2,5,IF(Seniori!J38=3,4,IF(Seniori!J38=4,3,IF(Seniori!J38=5,2,IF(Seniori!J38=6,1,0))))))*$A$2*J$1</f>
        <v>0</v>
      </c>
      <c r="K37" s="30">
        <f>IF(Seniori!K38=1,7,IF(Seniori!K38=2,5,IF(Seniori!K38=3,4,IF(Seniori!K38=4,3,IF(Seniori!K38=5,2,IF(Seniori!K38=6,1,0))))))*$A$2*K$1</f>
        <v>0</v>
      </c>
      <c r="L37" s="30">
        <f>IF(Seniori!L38=1,7,IF(Seniori!L38=2,5,IF(Seniori!L38=3,4,IF(Seniori!L38=4,3,IF(Seniori!L38=5,2,IF(Seniori!L38=6,1,0))))))*$A$2*L$1</f>
        <v>0</v>
      </c>
      <c r="M37" s="30">
        <f>IF(Seniori!M38=1,7,IF(Seniori!M38=2,5,IF(Seniori!M38=3,4,IF(Seniori!M38=4,3,IF(Seniori!M38=5,2,IF(Seniori!M38=6,1,0))))))*$A$2*M$1</f>
        <v>0</v>
      </c>
      <c r="N37" s="30">
        <f>IF(Seniori!N38=1,7,IF(Seniori!N38=2,5,IF(Seniori!N38=3,4,IF(Seniori!N38=4,3,IF(Seniori!N38=5,2,IF(Seniori!N38=6,1,0))))))*$A$2*N$1</f>
        <v>0</v>
      </c>
      <c r="O37" s="30">
        <f>IF(Seniori!O38=1,7,IF(Seniori!O38=2,5,IF(Seniori!O38=3,4,IF(Seniori!O38=4,3,IF(Seniori!O38=5,2,IF(Seniori!O38=6,1,0))))))*$A$2*O$1</f>
        <v>0</v>
      </c>
      <c r="P37" s="30">
        <f>IF(Seniori!P38=1,7,IF(Seniori!P38=2,5,IF(Seniori!P38=3,4,IF(Seniori!P38=4,3,IF(Seniori!P38=5,2,IF(Seniori!P38=6,1,0))))))*$A$2*P$1</f>
        <v>0</v>
      </c>
      <c r="Q37" s="30">
        <f t="shared" si="1"/>
        <v>0</v>
      </c>
    </row>
    <row r="38" spans="1:17" ht="12.75">
      <c r="A38" s="16">
        <v>35</v>
      </c>
      <c r="B38" t="str">
        <f>Associations!$C37</f>
        <v>ZAG</v>
      </c>
      <c r="C38" s="30">
        <f>IF(Seniori!C39=1,7,IF(Seniori!C39=2,5,IF(Seniori!C39=3,4,IF(Seniori!C39=4,3,IF(Seniori!C39=5,2,IF(Seniori!C39=6,1,0))))))*$A$2*C$1</f>
        <v>0</v>
      </c>
      <c r="D38" s="30">
        <f>IF(Seniori!D39=1,7,IF(Seniori!D39=2,5,IF(Seniori!D39=3,4,IF(Seniori!D39=4,3,IF(Seniori!D39=5,2,IF(Seniori!D39=6,1,0))))))*$A$2*D$1</f>
        <v>0</v>
      </c>
      <c r="E38" s="30">
        <f>IF(Seniori!E39=1,7,IF(Seniori!E39=2,5,IF(Seniori!E39=3,4,IF(Seniori!E39=4,3,IF(Seniori!E39=5,2,IF(Seniori!E39=6,1,0))))))*$A$2*E$1</f>
        <v>0</v>
      </c>
      <c r="F38" s="30">
        <f>IF(Seniori!F39=1,7,IF(Seniori!F39=2,5,IF(Seniori!F39=3,4,IF(Seniori!F39=4,3,IF(Seniori!F39=5,2,IF(Seniori!F39=6,1,0))))))*$A$2*F$1</f>
        <v>0</v>
      </c>
      <c r="G38" s="30">
        <f>IF(Seniori!G39=1,7,IF(Seniori!G39=2,5,IF(Seniori!G39=3,4,IF(Seniori!G39=4,3,IF(Seniori!G39=5,2,IF(Seniori!G39=6,1,0))))))*$A$2*G$1</f>
        <v>0</v>
      </c>
      <c r="H38" s="30">
        <f>IF(Seniori!H39=1,7,IF(Seniori!H39=2,5,IF(Seniori!H39=3,4,IF(Seniori!H39=4,3,IF(Seniori!H39=5,2,IF(Seniori!H39=6,1,0))))))*$A$2*H$1</f>
        <v>0</v>
      </c>
      <c r="I38" s="30">
        <f>IF(Seniori!I39=1,7,IF(Seniori!I39=2,5,IF(Seniori!I39=3,4,IF(Seniori!I39=4,3,IF(Seniori!I39=5,2,IF(Seniori!I39=6,1,0))))))*$A$2*I$1</f>
        <v>0</v>
      </c>
      <c r="J38" s="30">
        <f>IF(Seniori!J39=1,7,IF(Seniori!J39=2,5,IF(Seniori!J39=3,4,IF(Seniori!J39=4,3,IF(Seniori!J39=5,2,IF(Seniori!J39=6,1,0))))))*$A$2*J$1</f>
        <v>0</v>
      </c>
      <c r="K38" s="30">
        <f>IF(Seniori!K39=1,7,IF(Seniori!K39=2,5,IF(Seniori!K39=3,4,IF(Seniori!K39=4,3,IF(Seniori!K39=5,2,IF(Seniori!K39=6,1,0))))))*$A$2*K$1</f>
        <v>0</v>
      </c>
      <c r="L38" s="30">
        <f>IF(Seniori!L39=1,7,IF(Seniori!L39=2,5,IF(Seniori!L39=3,4,IF(Seniori!L39=4,3,IF(Seniori!L39=5,2,IF(Seniori!L39=6,1,0))))))*$A$2*L$1</f>
        <v>0</v>
      </c>
      <c r="M38" s="30">
        <f>IF(Seniori!M39=1,7,IF(Seniori!M39=2,5,IF(Seniori!M39=3,4,IF(Seniori!M39=4,3,IF(Seniori!M39=5,2,IF(Seniori!M39=6,1,0))))))*$A$2*M$1</f>
        <v>0</v>
      </c>
      <c r="N38" s="30">
        <f>IF(Seniori!N39=1,7,IF(Seniori!N39=2,5,IF(Seniori!N39=3,4,IF(Seniori!N39=4,3,IF(Seniori!N39=5,2,IF(Seniori!N39=6,1,0))))))*$A$2*N$1</f>
        <v>0</v>
      </c>
      <c r="O38" s="30">
        <f>IF(Seniori!O39=1,7,IF(Seniori!O39=2,5,IF(Seniori!O39=3,4,IF(Seniori!O39=4,3,IF(Seniori!O39=5,2,IF(Seniori!O39=6,1,0))))))*$A$2*O$1</f>
        <v>0</v>
      </c>
      <c r="P38" s="30">
        <f>IF(Seniori!P39=1,7,IF(Seniori!P39=2,5,IF(Seniori!P39=3,4,IF(Seniori!P39=4,3,IF(Seniori!P39=5,2,IF(Seniori!P39=6,1,0))))))*$A$2*P$1</f>
        <v>0</v>
      </c>
      <c r="Q38" s="30">
        <f t="shared" si="1"/>
        <v>0</v>
      </c>
    </row>
    <row r="39" spans="1:17" ht="12.75">
      <c r="A39" s="16">
        <v>36</v>
      </c>
      <c r="B39" t="str">
        <f>Associations!$C38</f>
        <v>VSD</v>
      </c>
      <c r="C39" s="30">
        <f>IF(Seniori!C40=1,7,IF(Seniori!C40=2,5,IF(Seniori!C40=3,4,IF(Seniori!C40=4,3,IF(Seniori!C40=5,2,IF(Seniori!C40=6,1,0))))))*$A$2*C$1</f>
        <v>0</v>
      </c>
      <c r="D39" s="30">
        <f>IF(Seniori!D40=1,7,IF(Seniori!D40=2,5,IF(Seniori!D40=3,4,IF(Seniori!D40=4,3,IF(Seniori!D40=5,2,IF(Seniori!D40=6,1,0))))))*$A$2*D$1</f>
        <v>0</v>
      </c>
      <c r="E39" s="30">
        <f>IF(Seniori!E40=1,7,IF(Seniori!E40=2,5,IF(Seniori!E40=3,4,IF(Seniori!E40=4,3,IF(Seniori!E40=5,2,IF(Seniori!E40=6,1,0))))))*$A$2*E$1</f>
        <v>0</v>
      </c>
      <c r="F39" s="30">
        <f>IF(Seniori!F40=1,7,IF(Seniori!F40=2,5,IF(Seniori!F40=3,4,IF(Seniori!F40=4,3,IF(Seniori!F40=5,2,IF(Seniori!F40=6,1,0))))))*$A$2*F$1</f>
        <v>0</v>
      </c>
      <c r="G39" s="30">
        <f>IF(Seniori!G40=1,7,IF(Seniori!G40=2,5,IF(Seniori!G40=3,4,IF(Seniori!G40=4,3,IF(Seniori!G40=5,2,IF(Seniori!G40=6,1,0))))))*$A$2*G$1</f>
        <v>0</v>
      </c>
      <c r="H39" s="30">
        <f>IF(Seniori!H40=1,7,IF(Seniori!H40=2,5,IF(Seniori!H40=3,4,IF(Seniori!H40=4,3,IF(Seniori!H40=5,2,IF(Seniori!H40=6,1,0))))))*$A$2*H$1</f>
        <v>0</v>
      </c>
      <c r="I39" s="30">
        <f>IF(Seniori!I40=1,7,IF(Seniori!I40=2,5,IF(Seniori!I40=3,4,IF(Seniori!I40=4,3,IF(Seniori!I40=5,2,IF(Seniori!I40=6,1,0))))))*$A$2*I$1</f>
        <v>0</v>
      </c>
      <c r="J39" s="30">
        <f>IF(Seniori!J40=1,7,IF(Seniori!J40=2,5,IF(Seniori!J40=3,4,IF(Seniori!J40=4,3,IF(Seniori!J40=5,2,IF(Seniori!J40=6,1,0))))))*$A$2*J$1</f>
        <v>0</v>
      </c>
      <c r="K39" s="30">
        <f>IF(Seniori!K40=1,7,IF(Seniori!K40=2,5,IF(Seniori!K40=3,4,IF(Seniori!K40=4,3,IF(Seniori!K40=5,2,IF(Seniori!K40=6,1,0))))))*$A$2*K$1</f>
        <v>0</v>
      </c>
      <c r="L39" s="30">
        <f>IF(Seniori!L40=1,7,IF(Seniori!L40=2,5,IF(Seniori!L40=3,4,IF(Seniori!L40=4,3,IF(Seniori!L40=5,2,IF(Seniori!L40=6,1,0))))))*$A$2*L$1</f>
        <v>0</v>
      </c>
      <c r="M39" s="30">
        <f>IF(Seniori!M40=1,7,IF(Seniori!M40=2,5,IF(Seniori!M40=3,4,IF(Seniori!M40=4,3,IF(Seniori!M40=5,2,IF(Seniori!M40=6,1,0))))))*$A$2*M$1</f>
        <v>0</v>
      </c>
      <c r="N39" s="30">
        <f>IF(Seniori!N40=1,7,IF(Seniori!N40=2,5,IF(Seniori!N40=3,4,IF(Seniori!N40=4,3,IF(Seniori!N40=5,2,IF(Seniori!N40=6,1,0))))))*$A$2*N$1</f>
        <v>0</v>
      </c>
      <c r="O39" s="30">
        <f>IF(Seniori!O40=1,7,IF(Seniori!O40=2,5,IF(Seniori!O40=3,4,IF(Seniori!O40=4,3,IF(Seniori!O40=5,2,IF(Seniori!O40=6,1,0))))))*$A$2*O$1</f>
        <v>0</v>
      </c>
      <c r="P39" s="30">
        <f>IF(Seniori!P40=1,7,IF(Seniori!P40=2,5,IF(Seniori!P40=3,4,IF(Seniori!P40=4,3,IF(Seniori!P40=5,2,IF(Seniori!P40=6,1,0))))))*$A$2*P$1</f>
        <v>0</v>
      </c>
      <c r="Q39" s="30">
        <f t="shared" si="1"/>
        <v>0</v>
      </c>
    </row>
    <row r="40" spans="1:17" ht="12.75">
      <c r="A40" s="16">
        <v>37</v>
      </c>
      <c r="B40" t="str">
        <f>Associations!$C39</f>
        <v>VSIŽ</v>
      </c>
      <c r="C40" s="30">
        <f>IF(Seniori!C41=1,7,IF(Seniori!C41=2,5,IF(Seniori!C41=3,4,IF(Seniori!C41=4,3,IF(Seniori!C41=5,2,IF(Seniori!C41=6,1,0))))))*$A$2*C$1</f>
        <v>0</v>
      </c>
      <c r="D40" s="30">
        <f>IF(Seniori!D41=1,7,IF(Seniori!D41=2,5,IF(Seniori!D41=3,4,IF(Seniori!D41=4,3,IF(Seniori!D41=5,2,IF(Seniori!D41=6,1,0))))))*$A$2*D$1</f>
        <v>0</v>
      </c>
      <c r="E40" s="30">
        <f>IF(Seniori!E41=1,7,IF(Seniori!E41=2,5,IF(Seniori!E41=3,4,IF(Seniori!E41=4,3,IF(Seniori!E41=5,2,IF(Seniori!E41=6,1,0))))))*$A$2*E$1</f>
        <v>0</v>
      </c>
      <c r="F40" s="30">
        <f>IF(Seniori!F41=1,7,IF(Seniori!F41=2,5,IF(Seniori!F41=3,4,IF(Seniori!F41=4,3,IF(Seniori!F41=5,2,IF(Seniori!F41=6,1,0))))))*$A$2*F$1</f>
        <v>0</v>
      </c>
      <c r="G40" s="30">
        <f>IF(Seniori!G41=1,7,IF(Seniori!G41=2,5,IF(Seniori!G41=3,4,IF(Seniori!G41=4,3,IF(Seniori!G41=5,2,IF(Seniori!G41=6,1,0))))))*$A$2*G$1</f>
        <v>0</v>
      </c>
      <c r="H40" s="30">
        <f>IF(Seniori!H41=1,7,IF(Seniori!H41=2,5,IF(Seniori!H41=3,4,IF(Seniori!H41=4,3,IF(Seniori!H41=5,2,IF(Seniori!H41=6,1,0))))))*$A$2*H$1</f>
        <v>0</v>
      </c>
      <c r="I40" s="30">
        <f>IF(Seniori!I41=1,7,IF(Seniori!I41=2,5,IF(Seniori!I41=3,4,IF(Seniori!I41=4,3,IF(Seniori!I41=5,2,IF(Seniori!I41=6,1,0))))))*$A$2*I$1</f>
        <v>0</v>
      </c>
      <c r="J40" s="30">
        <f>IF(Seniori!J41=1,7,IF(Seniori!J41=2,5,IF(Seniori!J41=3,4,IF(Seniori!J41=4,3,IF(Seniori!J41=5,2,IF(Seniori!J41=6,1,0))))))*$A$2*J$1</f>
        <v>0</v>
      </c>
      <c r="K40" s="30">
        <f>IF(Seniori!K41=1,7,IF(Seniori!K41=2,5,IF(Seniori!K41=3,4,IF(Seniori!K41=4,3,IF(Seniori!K41=5,2,IF(Seniori!K41=6,1,0))))))*$A$2*K$1</f>
        <v>0</v>
      </c>
      <c r="L40" s="30">
        <f>IF(Seniori!L41=1,7,IF(Seniori!L41=2,5,IF(Seniori!L41=3,4,IF(Seniori!L41=4,3,IF(Seniori!L41=5,2,IF(Seniori!L41=6,1,0))))))*$A$2*L$1</f>
        <v>0</v>
      </c>
      <c r="M40" s="30">
        <f>IF(Seniori!M41=1,7,IF(Seniori!M41=2,5,IF(Seniori!M41=3,4,IF(Seniori!M41=4,3,IF(Seniori!M41=5,2,IF(Seniori!M41=6,1,0))))))*$A$2*M$1</f>
        <v>0</v>
      </c>
      <c r="N40" s="30">
        <f>IF(Seniori!N41=1,7,IF(Seniori!N41=2,5,IF(Seniori!N41=3,4,IF(Seniori!N41=4,3,IF(Seniori!N41=5,2,IF(Seniori!N41=6,1,0))))))*$A$2*N$1</f>
        <v>0</v>
      </c>
      <c r="O40" s="30">
        <f>IF(Seniori!O41=1,7,IF(Seniori!O41=2,5,IF(Seniori!O41=3,4,IF(Seniori!O41=4,3,IF(Seniori!O41=5,2,IF(Seniori!O41=6,1,0))))))*$A$2*O$1</f>
        <v>0</v>
      </c>
      <c r="P40" s="30">
        <f>IF(Seniori!P41=1,7,IF(Seniori!P41=2,5,IF(Seniori!P41=3,4,IF(Seniori!P41=4,3,IF(Seniori!P41=5,2,IF(Seniori!P41=6,1,0))))))*$A$2*P$1</f>
        <v>0</v>
      </c>
      <c r="Q40" s="30">
        <f t="shared" si="1"/>
        <v>0</v>
      </c>
    </row>
    <row r="41" spans="1:17" ht="12.75">
      <c r="A41" s="16">
        <v>38</v>
      </c>
      <c r="B41" t="str">
        <f>Associations!$C40</f>
        <v>VSDNŽ</v>
      </c>
      <c r="C41" s="30">
        <f>IF(Seniori!C42=1,7,IF(Seniori!C42=2,5,IF(Seniori!C42=3,4,IF(Seniori!C42=4,3,IF(Seniori!C42=5,2,IF(Seniori!C42=6,1,0))))))*$A$2*C$1</f>
        <v>0</v>
      </c>
      <c r="D41" s="30">
        <f>IF(Seniori!D42=1,7,IF(Seniori!D42=2,5,IF(Seniori!D42=3,4,IF(Seniori!D42=4,3,IF(Seniori!D42=5,2,IF(Seniori!D42=6,1,0))))))*$A$2*D$1</f>
        <v>0</v>
      </c>
      <c r="E41" s="30">
        <f>IF(Seniori!E42=1,7,IF(Seniori!E42=2,5,IF(Seniori!E42=3,4,IF(Seniori!E42=4,3,IF(Seniori!E42=5,2,IF(Seniori!E42=6,1,0))))))*$A$2*E$1</f>
        <v>0</v>
      </c>
      <c r="F41" s="30">
        <f>IF(Seniori!F42=1,7,IF(Seniori!F42=2,5,IF(Seniori!F42=3,4,IF(Seniori!F42=4,3,IF(Seniori!F42=5,2,IF(Seniori!F42=6,1,0))))))*$A$2*F$1</f>
        <v>0</v>
      </c>
      <c r="G41" s="30">
        <f>IF(Seniori!G42=1,7,IF(Seniori!G42=2,5,IF(Seniori!G42=3,4,IF(Seniori!G42=4,3,IF(Seniori!G42=5,2,IF(Seniori!G42=6,1,0))))))*$A$2*G$1</f>
        <v>0</v>
      </c>
      <c r="H41" s="30">
        <f>IF(Seniori!H42=1,7,IF(Seniori!H42=2,5,IF(Seniori!H42=3,4,IF(Seniori!H42=4,3,IF(Seniori!H42=5,2,IF(Seniori!H42=6,1,0))))))*$A$2*H$1</f>
        <v>0</v>
      </c>
      <c r="I41" s="30">
        <f>IF(Seniori!I42=1,7,IF(Seniori!I42=2,5,IF(Seniori!I42=3,4,IF(Seniori!I42=4,3,IF(Seniori!I42=5,2,IF(Seniori!I42=6,1,0))))))*$A$2*I$1</f>
        <v>0</v>
      </c>
      <c r="J41" s="30">
        <f>IF(Seniori!J42=1,7,IF(Seniori!J42=2,5,IF(Seniori!J42=3,4,IF(Seniori!J42=4,3,IF(Seniori!J42=5,2,IF(Seniori!J42=6,1,0))))))*$A$2*J$1</f>
        <v>0</v>
      </c>
      <c r="K41" s="30">
        <f>IF(Seniori!K42=1,7,IF(Seniori!K42=2,5,IF(Seniori!K42=3,4,IF(Seniori!K42=4,3,IF(Seniori!K42=5,2,IF(Seniori!K42=6,1,0))))))*$A$2*K$1</f>
        <v>0</v>
      </c>
      <c r="L41" s="30">
        <f>IF(Seniori!L42=1,7,IF(Seniori!L42=2,5,IF(Seniori!L42=3,4,IF(Seniori!L42=4,3,IF(Seniori!L42=5,2,IF(Seniori!L42=6,1,0))))))*$A$2*L$1</f>
        <v>0</v>
      </c>
      <c r="M41" s="30">
        <f>IF(Seniori!M42=1,7,IF(Seniori!M42=2,5,IF(Seniori!M42=3,4,IF(Seniori!M42=4,3,IF(Seniori!M42=5,2,IF(Seniori!M42=6,1,0))))))*$A$2*M$1</f>
        <v>0</v>
      </c>
      <c r="N41" s="30">
        <f>IF(Seniori!N42=1,7,IF(Seniori!N42=2,5,IF(Seniori!N42=3,4,IF(Seniori!N42=4,3,IF(Seniori!N42=5,2,IF(Seniori!N42=6,1,0))))))*$A$2*N$1</f>
        <v>0</v>
      </c>
      <c r="O41" s="30">
        <f>IF(Seniori!O42=1,7,IF(Seniori!O42=2,5,IF(Seniori!O42=3,4,IF(Seniori!O42=4,3,IF(Seniori!O42=5,2,IF(Seniori!O42=6,1,0))))))*$A$2*O$1</f>
        <v>0</v>
      </c>
      <c r="P41" s="30">
        <f>IF(Seniori!P42=1,7,IF(Seniori!P42=2,5,IF(Seniori!P42=3,4,IF(Seniori!P42=4,3,IF(Seniori!P42=5,2,IF(Seniori!P42=6,1,0))))))*$A$2*P$1</f>
        <v>0</v>
      </c>
      <c r="Q41" s="30">
        <f t="shared" si="1"/>
        <v>0</v>
      </c>
    </row>
    <row r="42" spans="1:17" ht="12.75">
      <c r="A42" s="16">
        <v>39</v>
      </c>
      <c r="B42" t="str">
        <f>Associations!$C41</f>
        <v>VSŽSD</v>
      </c>
      <c r="C42" s="30">
        <f>IF(Seniori!C43=1,7,IF(Seniori!C43=2,5,IF(Seniori!C43=3,4,IF(Seniori!C43=4,3,IF(Seniori!C43=5,2,IF(Seniori!C43=6,1,0))))))*$A$2*C$1</f>
        <v>0</v>
      </c>
      <c r="D42" s="30">
        <f>IF(Seniori!D43=1,7,IF(Seniori!D43=2,5,IF(Seniori!D43=3,4,IF(Seniori!D43=4,3,IF(Seniori!D43=5,2,IF(Seniori!D43=6,1,0))))))*$A$2*D$1</f>
        <v>0</v>
      </c>
      <c r="E42" s="30">
        <f>IF(Seniori!E43=1,7,IF(Seniori!E43=2,5,IF(Seniori!E43=3,4,IF(Seniori!E43=4,3,IF(Seniori!E43=5,2,IF(Seniori!E43=6,1,0))))))*$A$2*E$1</f>
        <v>0</v>
      </c>
      <c r="F42" s="30">
        <f>IF(Seniori!F43=1,7,IF(Seniori!F43=2,5,IF(Seniori!F43=3,4,IF(Seniori!F43=4,3,IF(Seniori!F43=5,2,IF(Seniori!F43=6,1,0))))))*$A$2*F$1</f>
        <v>0</v>
      </c>
      <c r="G42" s="30">
        <f>IF(Seniori!G43=1,7,IF(Seniori!G43=2,5,IF(Seniori!G43=3,4,IF(Seniori!G43=4,3,IF(Seniori!G43=5,2,IF(Seniori!G43=6,1,0))))))*$A$2*G$1</f>
        <v>0</v>
      </c>
      <c r="H42" s="30">
        <f>IF(Seniori!H43=1,7,IF(Seniori!H43=2,5,IF(Seniori!H43=3,4,IF(Seniori!H43=4,3,IF(Seniori!H43=5,2,IF(Seniori!H43=6,1,0))))))*$A$2*H$1</f>
        <v>0</v>
      </c>
      <c r="I42" s="30">
        <f>IF(Seniori!I43=1,7,IF(Seniori!I43=2,5,IF(Seniori!I43=3,4,IF(Seniori!I43=4,3,IF(Seniori!I43=5,2,IF(Seniori!I43=6,1,0))))))*$A$2*I$1</f>
        <v>0</v>
      </c>
      <c r="J42" s="30">
        <f>IF(Seniori!J43=1,7,IF(Seniori!J43=2,5,IF(Seniori!J43=3,4,IF(Seniori!J43=4,3,IF(Seniori!J43=5,2,IF(Seniori!J43=6,1,0))))))*$A$2*J$1</f>
        <v>0</v>
      </c>
      <c r="K42" s="30">
        <f>IF(Seniori!K43=1,7,IF(Seniori!K43=2,5,IF(Seniori!K43=3,4,IF(Seniori!K43=4,3,IF(Seniori!K43=5,2,IF(Seniori!K43=6,1,0))))))*$A$2*K$1</f>
        <v>0</v>
      </c>
      <c r="L42" s="30">
        <f>IF(Seniori!L43=1,7,IF(Seniori!L43=2,5,IF(Seniori!L43=3,4,IF(Seniori!L43=4,3,IF(Seniori!L43=5,2,IF(Seniori!L43=6,1,0))))))*$A$2*L$1</f>
        <v>0</v>
      </c>
      <c r="M42" s="30">
        <f>IF(Seniori!M43=1,7,IF(Seniori!M43=2,5,IF(Seniori!M43=3,4,IF(Seniori!M43=4,3,IF(Seniori!M43=5,2,IF(Seniori!M43=6,1,0))))))*$A$2*M$1</f>
        <v>0</v>
      </c>
      <c r="N42" s="30">
        <f>IF(Seniori!N43=1,7,IF(Seniori!N43=2,5,IF(Seniori!N43=3,4,IF(Seniori!N43=4,3,IF(Seniori!N43=5,2,IF(Seniori!N43=6,1,0))))))*$A$2*N$1</f>
        <v>0</v>
      </c>
      <c r="O42" s="30">
        <f>IF(Seniori!O43=1,7,IF(Seniori!O43=2,5,IF(Seniori!O43=3,4,IF(Seniori!O43=4,3,IF(Seniori!O43=5,2,IF(Seniori!O43=6,1,0))))))*$A$2*O$1</f>
        <v>0</v>
      </c>
      <c r="P42" s="30">
        <f>IF(Seniori!P43=1,7,IF(Seniori!P43=2,5,IF(Seniori!P43=3,4,IF(Seniori!P43=4,3,IF(Seniori!P43=5,2,IF(Seniori!P43=6,1,0))))))*$A$2*P$1</f>
        <v>0</v>
      </c>
      <c r="Q42" s="30">
        <f t="shared" si="1"/>
        <v>0</v>
      </c>
    </row>
  </sheetData>
  <sheetProtection password="EECE"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W47"/>
  <sheetViews>
    <sheetView workbookViewId="0" topLeftCell="D1">
      <selection activeCell="J26" sqref="J26:O27"/>
    </sheetView>
  </sheetViews>
  <sheetFormatPr defaultColWidth="9.140625" defaultRowHeight="12.75"/>
  <cols>
    <col min="2" max="2" width="9.140625" style="16" customWidth="1"/>
    <col min="6" max="6" width="9.140625" style="16" customWidth="1"/>
  </cols>
  <sheetData>
    <row r="1" spans="1:7" s="2" customFormat="1" ht="12.75">
      <c r="A1" s="38">
        <v>2006</v>
      </c>
      <c r="B1" s="17" t="s">
        <v>139</v>
      </c>
      <c r="C1" s="2" t="s">
        <v>140</v>
      </c>
      <c r="E1" s="38">
        <v>2008</v>
      </c>
      <c r="F1" s="17" t="s">
        <v>139</v>
      </c>
      <c r="G1" s="2" t="s">
        <v>140</v>
      </c>
    </row>
    <row r="2" spans="1:10" ht="12.75">
      <c r="A2" s="29">
        <v>1</v>
      </c>
      <c r="B2" s="40">
        <v>101</v>
      </c>
      <c r="C2" s="29" t="s">
        <v>141</v>
      </c>
      <c r="D2" s="4"/>
      <c r="E2" s="11">
        <v>1</v>
      </c>
      <c r="F2" s="34">
        <v>101</v>
      </c>
      <c r="G2" s="35" t="s">
        <v>196</v>
      </c>
      <c r="H2" s="3"/>
      <c r="J2" s="39">
        <v>2006</v>
      </c>
    </row>
    <row r="3" spans="1:21" ht="12.75">
      <c r="A3" s="29">
        <v>2</v>
      </c>
      <c r="B3" s="40">
        <v>102</v>
      </c>
      <c r="C3" s="29" t="s">
        <v>142</v>
      </c>
      <c r="D3" s="4"/>
      <c r="E3" s="13">
        <v>2</v>
      </c>
      <c r="F3" s="36">
        <v>102</v>
      </c>
      <c r="G3" s="37" t="s">
        <v>144</v>
      </c>
      <c r="H3" s="3"/>
      <c r="J3" s="5">
        <v>101</v>
      </c>
      <c r="K3" s="5">
        <v>102</v>
      </c>
      <c r="L3" s="5">
        <v>122</v>
      </c>
      <c r="M3" s="5">
        <v>123</v>
      </c>
      <c r="N3" s="5">
        <v>201</v>
      </c>
      <c r="O3" s="4"/>
      <c r="P3" s="4"/>
      <c r="Q3" s="4"/>
      <c r="R3" s="4"/>
      <c r="S3" s="4"/>
      <c r="T3" s="4"/>
      <c r="U3" s="4"/>
    </row>
    <row r="4" spans="1:21" ht="12.75">
      <c r="A4" s="9">
        <v>3</v>
      </c>
      <c r="B4" s="20">
        <v>103</v>
      </c>
      <c r="C4" s="9" t="s">
        <v>143</v>
      </c>
      <c r="D4" s="4"/>
      <c r="E4" s="11">
        <v>3</v>
      </c>
      <c r="F4" s="34">
        <v>103</v>
      </c>
      <c r="G4" s="35" t="s">
        <v>182</v>
      </c>
      <c r="H4" s="3"/>
      <c r="J4" s="2" t="s">
        <v>141</v>
      </c>
      <c r="K4" s="2" t="s">
        <v>142</v>
      </c>
      <c r="L4" s="2" t="s">
        <v>162</v>
      </c>
      <c r="M4" s="2" t="s">
        <v>163</v>
      </c>
      <c r="N4" s="2" t="s">
        <v>164</v>
      </c>
      <c r="O4" s="4"/>
      <c r="P4" s="4"/>
      <c r="Q4" s="4"/>
      <c r="R4" s="4"/>
      <c r="S4" s="4"/>
      <c r="T4" s="4"/>
      <c r="U4" s="4"/>
    </row>
    <row r="5" spans="1:21" ht="12.75">
      <c r="A5" s="9">
        <v>4</v>
      </c>
      <c r="B5" s="20">
        <v>104</v>
      </c>
      <c r="C5" s="9" t="s">
        <v>144</v>
      </c>
      <c r="D5" s="4"/>
      <c r="E5" s="11">
        <v>4</v>
      </c>
      <c r="F5" s="34">
        <v>104</v>
      </c>
      <c r="G5" s="35" t="s">
        <v>147</v>
      </c>
      <c r="H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9">
        <v>5</v>
      </c>
      <c r="B6" s="20">
        <v>105</v>
      </c>
      <c r="C6" s="9" t="s">
        <v>145</v>
      </c>
      <c r="D6" s="4"/>
      <c r="E6" s="13">
        <v>5</v>
      </c>
      <c r="F6" s="36">
        <v>105</v>
      </c>
      <c r="G6" s="37" t="s">
        <v>152</v>
      </c>
      <c r="H6" s="3"/>
      <c r="J6" s="10">
        <v>106</v>
      </c>
      <c r="K6" s="10">
        <v>107</v>
      </c>
      <c r="L6" s="10">
        <v>108</v>
      </c>
      <c r="M6" s="10">
        <v>109</v>
      </c>
      <c r="N6" s="10">
        <v>110</v>
      </c>
      <c r="O6" s="10">
        <v>111</v>
      </c>
      <c r="P6" s="10">
        <v>115</v>
      </c>
      <c r="Q6" s="10">
        <v>214</v>
      </c>
      <c r="R6" s="10">
        <v>215</v>
      </c>
      <c r="S6" s="10">
        <v>216</v>
      </c>
      <c r="T6" s="10">
        <v>218</v>
      </c>
      <c r="U6" s="10">
        <v>219</v>
      </c>
    </row>
    <row r="7" spans="1:21" ht="12.75">
      <c r="A7" s="11">
        <v>6</v>
      </c>
      <c r="B7" s="21">
        <v>106</v>
      </c>
      <c r="C7" s="11" t="s">
        <v>146</v>
      </c>
      <c r="D7" s="4"/>
      <c r="E7" s="11">
        <v>6</v>
      </c>
      <c r="F7" s="34">
        <v>106</v>
      </c>
      <c r="G7" s="35" t="s">
        <v>148</v>
      </c>
      <c r="H7" s="3"/>
      <c r="J7" s="11" t="s">
        <v>146</v>
      </c>
      <c r="K7" s="11" t="s">
        <v>147</v>
      </c>
      <c r="L7" s="11" t="s">
        <v>148</v>
      </c>
      <c r="M7" s="11" t="s">
        <v>149</v>
      </c>
      <c r="N7" s="11" t="s">
        <v>150</v>
      </c>
      <c r="O7" s="11" t="s">
        <v>151</v>
      </c>
      <c r="P7" s="11" t="s">
        <v>155</v>
      </c>
      <c r="Q7" s="11" t="s">
        <v>177</v>
      </c>
      <c r="R7" s="11" t="s">
        <v>178</v>
      </c>
      <c r="S7" s="11" t="s">
        <v>179</v>
      </c>
      <c r="T7" s="11" t="s">
        <v>181</v>
      </c>
      <c r="U7" s="11" t="s">
        <v>182</v>
      </c>
    </row>
    <row r="8" spans="1:8" ht="12.75">
      <c r="A8" s="11">
        <v>7</v>
      </c>
      <c r="B8" s="21">
        <v>107</v>
      </c>
      <c r="C8" s="11" t="s">
        <v>147</v>
      </c>
      <c r="D8" s="4"/>
      <c r="E8" s="11">
        <v>7</v>
      </c>
      <c r="F8" s="34">
        <v>107</v>
      </c>
      <c r="G8" s="35" t="s">
        <v>149</v>
      </c>
      <c r="H8" s="3"/>
    </row>
    <row r="9" spans="1:18" ht="12.75">
      <c r="A9" s="11">
        <v>8</v>
      </c>
      <c r="B9" s="21">
        <v>108</v>
      </c>
      <c r="C9" s="11" t="s">
        <v>148</v>
      </c>
      <c r="D9" s="4"/>
      <c r="E9" s="11">
        <v>8</v>
      </c>
      <c r="F9" s="34">
        <v>108</v>
      </c>
      <c r="G9" s="35" t="s">
        <v>150</v>
      </c>
      <c r="H9" s="3"/>
      <c r="J9" s="8">
        <v>103</v>
      </c>
      <c r="K9" s="8">
        <v>104</v>
      </c>
      <c r="L9" s="8">
        <v>105</v>
      </c>
      <c r="M9" s="8">
        <v>112</v>
      </c>
      <c r="N9" s="8">
        <v>209</v>
      </c>
      <c r="O9" s="8">
        <v>210</v>
      </c>
      <c r="P9" s="8">
        <v>211</v>
      </c>
      <c r="Q9" s="8">
        <v>212</v>
      </c>
      <c r="R9" s="8">
        <v>213</v>
      </c>
    </row>
    <row r="10" spans="1:18" ht="12.75">
      <c r="A10" s="11">
        <v>9</v>
      </c>
      <c r="B10" s="21">
        <v>109</v>
      </c>
      <c r="C10" s="11" t="s">
        <v>149</v>
      </c>
      <c r="D10" s="4"/>
      <c r="E10" s="11">
        <v>9</v>
      </c>
      <c r="F10" s="34">
        <v>109</v>
      </c>
      <c r="G10" s="35" t="s">
        <v>151</v>
      </c>
      <c r="H10" s="3"/>
      <c r="J10" s="9" t="s">
        <v>143</v>
      </c>
      <c r="K10" s="9" t="s">
        <v>144</v>
      </c>
      <c r="L10" s="9" t="s">
        <v>145</v>
      </c>
      <c r="M10" s="9" t="s">
        <v>152</v>
      </c>
      <c r="N10" s="9" t="s">
        <v>172</v>
      </c>
      <c r="O10" s="9" t="s">
        <v>173</v>
      </c>
      <c r="P10" s="9" t="s">
        <v>174</v>
      </c>
      <c r="Q10" s="9" t="s">
        <v>175</v>
      </c>
      <c r="R10" s="9" t="s">
        <v>176</v>
      </c>
    </row>
    <row r="11" spans="1:8" ht="12.75">
      <c r="A11" s="11">
        <v>10</v>
      </c>
      <c r="B11" s="21">
        <v>110</v>
      </c>
      <c r="C11" s="11" t="s">
        <v>150</v>
      </c>
      <c r="D11" s="4"/>
      <c r="E11" s="13">
        <v>10</v>
      </c>
      <c r="F11" s="36">
        <v>110</v>
      </c>
      <c r="G11" s="37" t="s">
        <v>145</v>
      </c>
      <c r="H11" s="3"/>
    </row>
    <row r="12" spans="1:15" ht="12.75">
      <c r="A12" s="11">
        <v>11</v>
      </c>
      <c r="B12" s="21">
        <v>111</v>
      </c>
      <c r="C12" s="11" t="s">
        <v>151</v>
      </c>
      <c r="D12" s="4"/>
      <c r="E12" s="29">
        <v>11</v>
      </c>
      <c r="F12" s="32">
        <v>201</v>
      </c>
      <c r="G12" s="33" t="s">
        <v>167</v>
      </c>
      <c r="H12" s="3"/>
      <c r="J12" s="6">
        <v>202</v>
      </c>
      <c r="K12" s="6">
        <v>203</v>
      </c>
      <c r="L12" s="6">
        <v>204</v>
      </c>
      <c r="M12" s="6">
        <v>220</v>
      </c>
      <c r="N12" s="6">
        <v>221</v>
      </c>
      <c r="O12" s="6">
        <v>222</v>
      </c>
    </row>
    <row r="13" spans="1:15" ht="12.75">
      <c r="A13" s="9">
        <v>12</v>
      </c>
      <c r="B13" s="20">
        <v>112</v>
      </c>
      <c r="C13" s="9" t="s">
        <v>152</v>
      </c>
      <c r="D13" s="4"/>
      <c r="E13" s="29">
        <v>12</v>
      </c>
      <c r="F13" s="32">
        <v>202</v>
      </c>
      <c r="G13" s="33" t="s">
        <v>166</v>
      </c>
      <c r="H13" s="3"/>
      <c r="J13" s="7" t="s">
        <v>165</v>
      </c>
      <c r="K13" s="7" t="s">
        <v>166</v>
      </c>
      <c r="L13" s="7" t="s">
        <v>167</v>
      </c>
      <c r="M13" s="7" t="s">
        <v>183</v>
      </c>
      <c r="N13" s="7" t="s">
        <v>184</v>
      </c>
      <c r="O13" s="7" t="s">
        <v>185</v>
      </c>
    </row>
    <row r="14" spans="1:8" ht="12.75">
      <c r="A14" s="13">
        <v>13</v>
      </c>
      <c r="B14" s="22">
        <v>113</v>
      </c>
      <c r="C14" s="13" t="s">
        <v>153</v>
      </c>
      <c r="D14" s="4"/>
      <c r="E14" s="29">
        <v>13</v>
      </c>
      <c r="F14" s="32">
        <v>203</v>
      </c>
      <c r="G14" s="33" t="s">
        <v>165</v>
      </c>
      <c r="H14" s="3"/>
    </row>
    <row r="15" spans="1:23" ht="12.75">
      <c r="A15" s="13">
        <v>14</v>
      </c>
      <c r="B15" s="22">
        <v>114</v>
      </c>
      <c r="C15" s="13" t="s">
        <v>154</v>
      </c>
      <c r="D15" s="4"/>
      <c r="E15" s="11">
        <v>14</v>
      </c>
      <c r="F15" s="34">
        <v>204</v>
      </c>
      <c r="G15" s="35" t="s">
        <v>179</v>
      </c>
      <c r="H15" s="3"/>
      <c r="J15" s="12">
        <v>113</v>
      </c>
      <c r="K15" s="12">
        <v>114</v>
      </c>
      <c r="L15" s="12">
        <v>116</v>
      </c>
      <c r="M15" s="12">
        <v>117</v>
      </c>
      <c r="N15" s="12">
        <v>118</v>
      </c>
      <c r="O15" s="12">
        <v>119</v>
      </c>
      <c r="P15" s="12">
        <v>120</v>
      </c>
      <c r="Q15" s="12">
        <v>121</v>
      </c>
      <c r="R15" s="12">
        <v>205</v>
      </c>
      <c r="S15" s="12">
        <v>206</v>
      </c>
      <c r="T15" s="12">
        <v>207</v>
      </c>
      <c r="U15" s="12">
        <v>208</v>
      </c>
      <c r="V15" s="12">
        <v>217</v>
      </c>
      <c r="W15" s="12">
        <v>223</v>
      </c>
    </row>
    <row r="16" spans="1:23" ht="12.75">
      <c r="A16" s="11">
        <v>15</v>
      </c>
      <c r="B16" s="21">
        <v>115</v>
      </c>
      <c r="C16" s="11" t="s">
        <v>155</v>
      </c>
      <c r="D16" s="4"/>
      <c r="E16" s="11">
        <v>15</v>
      </c>
      <c r="F16" s="34">
        <v>205</v>
      </c>
      <c r="G16" s="35" t="s">
        <v>178</v>
      </c>
      <c r="H16" s="3"/>
      <c r="J16" s="13" t="s">
        <v>153</v>
      </c>
      <c r="K16" s="13" t="s">
        <v>154</v>
      </c>
      <c r="L16" s="13" t="s">
        <v>156</v>
      </c>
      <c r="M16" s="13" t="s">
        <v>157</v>
      </c>
      <c r="N16" s="13" t="s">
        <v>158</v>
      </c>
      <c r="O16" s="13" t="s">
        <v>159</v>
      </c>
      <c r="P16" s="13" t="s">
        <v>160</v>
      </c>
      <c r="Q16" s="13" t="s">
        <v>161</v>
      </c>
      <c r="R16" s="13" t="s">
        <v>168</v>
      </c>
      <c r="S16" s="13" t="s">
        <v>169</v>
      </c>
      <c r="T16" s="13" t="s">
        <v>170</v>
      </c>
      <c r="U16" s="13" t="s">
        <v>171</v>
      </c>
      <c r="V16" s="13" t="s">
        <v>180</v>
      </c>
      <c r="W16" s="13" t="s">
        <v>186</v>
      </c>
    </row>
    <row r="17" spans="1:8" ht="12.75">
      <c r="A17" s="13">
        <v>16</v>
      </c>
      <c r="B17" s="22">
        <v>116</v>
      </c>
      <c r="C17" s="13" t="s">
        <v>156</v>
      </c>
      <c r="D17" s="4"/>
      <c r="E17" s="13">
        <v>16</v>
      </c>
      <c r="F17" s="36">
        <v>206</v>
      </c>
      <c r="G17" s="37" t="s">
        <v>143</v>
      </c>
      <c r="H17" s="3"/>
    </row>
    <row r="18" spans="1:8" ht="12.75">
      <c r="A18" s="13">
        <v>17</v>
      </c>
      <c r="B18" s="22">
        <v>117</v>
      </c>
      <c r="C18" s="13" t="s">
        <v>157</v>
      </c>
      <c r="D18" s="4"/>
      <c r="E18" s="13">
        <v>17</v>
      </c>
      <c r="F18" s="36">
        <v>207</v>
      </c>
      <c r="G18" s="37" t="s">
        <v>172</v>
      </c>
      <c r="H18" s="3"/>
    </row>
    <row r="19" spans="1:10" ht="12.75">
      <c r="A19" s="13">
        <v>18</v>
      </c>
      <c r="B19" s="22">
        <v>118</v>
      </c>
      <c r="C19" s="13" t="s">
        <v>158</v>
      </c>
      <c r="D19" s="4"/>
      <c r="E19" s="13">
        <v>18</v>
      </c>
      <c r="F19" s="36">
        <v>208</v>
      </c>
      <c r="G19" s="37" t="s">
        <v>173</v>
      </c>
      <c r="H19" s="3"/>
      <c r="J19" s="39">
        <v>2008</v>
      </c>
    </row>
    <row r="20" spans="1:21" ht="12.75">
      <c r="A20" s="13">
        <v>19</v>
      </c>
      <c r="B20" s="22">
        <v>119</v>
      </c>
      <c r="C20" s="13" t="s">
        <v>159</v>
      </c>
      <c r="D20" s="4"/>
      <c r="E20" s="13">
        <v>19</v>
      </c>
      <c r="F20" s="36">
        <v>209</v>
      </c>
      <c r="G20" s="37" t="s">
        <v>174</v>
      </c>
      <c r="H20" s="3"/>
      <c r="J20" s="34">
        <v>101</v>
      </c>
      <c r="K20" s="34">
        <v>103</v>
      </c>
      <c r="L20" s="34">
        <v>104</v>
      </c>
      <c r="M20" s="34">
        <v>106</v>
      </c>
      <c r="N20" s="34">
        <v>107</v>
      </c>
      <c r="O20" s="34">
        <v>108</v>
      </c>
      <c r="P20" s="34">
        <v>109</v>
      </c>
      <c r="Q20" s="34">
        <v>204</v>
      </c>
      <c r="R20" s="34">
        <v>205</v>
      </c>
      <c r="S20" s="34">
        <v>212</v>
      </c>
      <c r="T20" s="34">
        <v>213</v>
      </c>
      <c r="U20" s="34">
        <v>217</v>
      </c>
    </row>
    <row r="21" spans="1:21" ht="12.75">
      <c r="A21" s="13">
        <v>20</v>
      </c>
      <c r="B21" s="22">
        <v>120</v>
      </c>
      <c r="C21" s="13" t="s">
        <v>160</v>
      </c>
      <c r="D21" s="4"/>
      <c r="E21" s="13">
        <v>20</v>
      </c>
      <c r="F21" s="36">
        <v>210</v>
      </c>
      <c r="G21" s="37" t="s">
        <v>175</v>
      </c>
      <c r="H21" s="3"/>
      <c r="J21" s="35" t="s">
        <v>196</v>
      </c>
      <c r="K21" s="35" t="s">
        <v>182</v>
      </c>
      <c r="L21" s="35" t="s">
        <v>147</v>
      </c>
      <c r="M21" s="35" t="s">
        <v>148</v>
      </c>
      <c r="N21" s="35" t="s">
        <v>149</v>
      </c>
      <c r="O21" s="35" t="s">
        <v>150</v>
      </c>
      <c r="P21" s="35" t="s">
        <v>151</v>
      </c>
      <c r="Q21" s="35" t="s">
        <v>179</v>
      </c>
      <c r="R21" s="35" t="s">
        <v>178</v>
      </c>
      <c r="S21" s="35" t="s">
        <v>146</v>
      </c>
      <c r="T21" s="35" t="s">
        <v>181</v>
      </c>
      <c r="U21" s="35" t="s">
        <v>177</v>
      </c>
    </row>
    <row r="22" spans="1:8" ht="12.75">
      <c r="A22" s="13">
        <v>21</v>
      </c>
      <c r="B22" s="22">
        <v>121</v>
      </c>
      <c r="C22" s="13" t="s">
        <v>161</v>
      </c>
      <c r="D22" s="4"/>
      <c r="E22" s="13">
        <v>21</v>
      </c>
      <c r="F22" s="36">
        <v>211</v>
      </c>
      <c r="G22" s="37" t="s">
        <v>176</v>
      </c>
      <c r="H22" s="3"/>
    </row>
    <row r="23" spans="1:18" ht="12.75">
      <c r="A23" s="29">
        <v>22</v>
      </c>
      <c r="B23" s="40">
        <v>122</v>
      </c>
      <c r="C23" s="29" t="s">
        <v>162</v>
      </c>
      <c r="D23" s="4"/>
      <c r="E23" s="11">
        <v>22</v>
      </c>
      <c r="F23" s="34">
        <v>212</v>
      </c>
      <c r="G23" s="35" t="s">
        <v>146</v>
      </c>
      <c r="H23" s="3"/>
      <c r="J23" s="36">
        <v>102</v>
      </c>
      <c r="K23" s="36">
        <v>105</v>
      </c>
      <c r="L23" s="36">
        <v>110</v>
      </c>
      <c r="M23" s="36">
        <v>206</v>
      </c>
      <c r="N23" s="36">
        <v>207</v>
      </c>
      <c r="O23" s="36">
        <v>208</v>
      </c>
      <c r="P23" s="36">
        <v>209</v>
      </c>
      <c r="Q23" s="36">
        <v>210</v>
      </c>
      <c r="R23" s="36">
        <v>211</v>
      </c>
    </row>
    <row r="24" spans="1:18" ht="12.75">
      <c r="A24" s="29">
        <v>23</v>
      </c>
      <c r="B24" s="40">
        <v>123</v>
      </c>
      <c r="C24" s="29" t="s">
        <v>163</v>
      </c>
      <c r="D24" s="4"/>
      <c r="E24" s="11">
        <v>23</v>
      </c>
      <c r="F24" s="34">
        <v>213</v>
      </c>
      <c r="G24" s="35" t="s">
        <v>181</v>
      </c>
      <c r="H24" s="3"/>
      <c r="J24" s="37" t="s">
        <v>144</v>
      </c>
      <c r="K24" s="37" t="s">
        <v>152</v>
      </c>
      <c r="L24" s="37" t="s">
        <v>145</v>
      </c>
      <c r="M24" s="37" t="s">
        <v>143</v>
      </c>
      <c r="N24" s="37" t="s">
        <v>172</v>
      </c>
      <c r="O24" s="37" t="s">
        <v>173</v>
      </c>
      <c r="P24" s="37" t="s">
        <v>174</v>
      </c>
      <c r="Q24" s="37" t="s">
        <v>175</v>
      </c>
      <c r="R24" s="37" t="s">
        <v>176</v>
      </c>
    </row>
    <row r="25" spans="1:7" ht="12.75">
      <c r="A25" s="29">
        <v>24</v>
      </c>
      <c r="B25" s="40">
        <v>201</v>
      </c>
      <c r="C25" s="29" t="s">
        <v>164</v>
      </c>
      <c r="D25" s="4"/>
      <c r="E25" s="29">
        <v>24</v>
      </c>
      <c r="F25" s="32">
        <v>214</v>
      </c>
      <c r="G25" s="33" t="s">
        <v>183</v>
      </c>
    </row>
    <row r="26" spans="1:15" ht="12.75">
      <c r="A26" s="7">
        <v>25</v>
      </c>
      <c r="B26" s="14">
        <v>202</v>
      </c>
      <c r="C26" s="7" t="s">
        <v>165</v>
      </c>
      <c r="D26" s="4"/>
      <c r="E26" s="29">
        <v>25</v>
      </c>
      <c r="F26" s="32">
        <v>215</v>
      </c>
      <c r="G26" s="33" t="s">
        <v>184</v>
      </c>
      <c r="J26" s="32">
        <v>201</v>
      </c>
      <c r="K26" s="32">
        <v>202</v>
      </c>
      <c r="L26" s="32">
        <v>203</v>
      </c>
      <c r="M26" s="32">
        <v>214</v>
      </c>
      <c r="N26" s="32">
        <v>215</v>
      </c>
      <c r="O26" s="32">
        <v>216</v>
      </c>
    </row>
    <row r="27" spans="1:15" ht="12.75">
      <c r="A27" s="7">
        <v>26</v>
      </c>
      <c r="B27" s="14">
        <v>203</v>
      </c>
      <c r="C27" s="7" t="s">
        <v>166</v>
      </c>
      <c r="D27" s="4"/>
      <c r="E27" s="29">
        <v>26</v>
      </c>
      <c r="F27" s="32">
        <v>216</v>
      </c>
      <c r="G27" s="33" t="s">
        <v>185</v>
      </c>
      <c r="J27" s="29" t="s">
        <v>167</v>
      </c>
      <c r="K27" s="29" t="s">
        <v>166</v>
      </c>
      <c r="L27" s="29" t="s">
        <v>165</v>
      </c>
      <c r="M27" s="33" t="s">
        <v>183</v>
      </c>
      <c r="N27" s="29" t="s">
        <v>184</v>
      </c>
      <c r="O27" s="29" t="s">
        <v>185</v>
      </c>
    </row>
    <row r="28" spans="1:7" ht="12.75">
      <c r="A28" s="7">
        <v>27</v>
      </c>
      <c r="B28" s="14">
        <v>204</v>
      </c>
      <c r="C28" s="7" t="s">
        <v>167</v>
      </c>
      <c r="D28" s="4"/>
      <c r="E28" s="11">
        <v>27</v>
      </c>
      <c r="F28" s="34">
        <v>217</v>
      </c>
      <c r="G28" s="35" t="s">
        <v>177</v>
      </c>
    </row>
    <row r="29" spans="1:4" ht="12.75">
      <c r="A29" s="13">
        <v>28</v>
      </c>
      <c r="B29" s="22">
        <v>205</v>
      </c>
      <c r="C29" s="13" t="s">
        <v>168</v>
      </c>
      <c r="D29" s="4"/>
    </row>
    <row r="30" spans="1:4" ht="12.75">
      <c r="A30" s="13">
        <v>29</v>
      </c>
      <c r="B30" s="22">
        <v>206</v>
      </c>
      <c r="C30" s="13" t="s">
        <v>169</v>
      </c>
      <c r="D30" s="4"/>
    </row>
    <row r="31" spans="1:4" ht="12.75">
      <c r="A31" s="13">
        <v>30</v>
      </c>
      <c r="B31" s="22">
        <v>207</v>
      </c>
      <c r="C31" s="13" t="s">
        <v>170</v>
      </c>
      <c r="D31" s="4"/>
    </row>
    <row r="32" spans="1:4" ht="12.75">
      <c r="A32" s="13">
        <v>31</v>
      </c>
      <c r="B32" s="22">
        <v>208</v>
      </c>
      <c r="C32" s="13" t="s">
        <v>171</v>
      </c>
      <c r="D32" s="4"/>
    </row>
    <row r="33" spans="1:4" ht="12.75">
      <c r="A33" s="9">
        <v>32</v>
      </c>
      <c r="B33" s="20">
        <v>209</v>
      </c>
      <c r="C33" s="9" t="s">
        <v>172</v>
      </c>
      <c r="D33" s="4"/>
    </row>
    <row r="34" spans="1:4" ht="12.75">
      <c r="A34" s="9">
        <v>33</v>
      </c>
      <c r="B34" s="20">
        <v>210</v>
      </c>
      <c r="C34" s="9" t="s">
        <v>173</v>
      </c>
      <c r="D34" s="4"/>
    </row>
    <row r="35" spans="1:4" ht="12.75">
      <c r="A35" s="9">
        <v>34</v>
      </c>
      <c r="B35" s="20">
        <v>211</v>
      </c>
      <c r="C35" s="9" t="s">
        <v>174</v>
      </c>
      <c r="D35" s="4"/>
    </row>
    <row r="36" spans="1:4" ht="12.75">
      <c r="A36" s="9">
        <v>35</v>
      </c>
      <c r="B36" s="20">
        <v>212</v>
      </c>
      <c r="C36" s="9" t="s">
        <v>175</v>
      </c>
      <c r="D36" s="4"/>
    </row>
    <row r="37" spans="1:4" ht="12.75">
      <c r="A37" s="9">
        <v>36</v>
      </c>
      <c r="B37" s="20">
        <v>213</v>
      </c>
      <c r="C37" s="9" t="s">
        <v>176</v>
      </c>
      <c r="D37" s="4"/>
    </row>
    <row r="38" spans="1:4" ht="12.75">
      <c r="A38" s="11">
        <v>37</v>
      </c>
      <c r="B38" s="21">
        <v>214</v>
      </c>
      <c r="C38" s="11" t="s">
        <v>177</v>
      </c>
      <c r="D38" s="4"/>
    </row>
    <row r="39" spans="1:4" ht="12.75">
      <c r="A39" s="11">
        <v>38</v>
      </c>
      <c r="B39" s="21">
        <v>215</v>
      </c>
      <c r="C39" s="11" t="s">
        <v>178</v>
      </c>
      <c r="D39" s="4"/>
    </row>
    <row r="40" spans="1:4" ht="12.75">
      <c r="A40" s="11">
        <v>39</v>
      </c>
      <c r="B40" s="21">
        <v>216</v>
      </c>
      <c r="C40" s="11" t="s">
        <v>179</v>
      </c>
      <c r="D40" s="4"/>
    </row>
    <row r="41" spans="1:4" ht="12.75">
      <c r="A41" s="13">
        <v>40</v>
      </c>
      <c r="B41" s="22">
        <v>217</v>
      </c>
      <c r="C41" s="13" t="s">
        <v>180</v>
      </c>
      <c r="D41" s="4"/>
    </row>
    <row r="42" spans="1:4" ht="12.75">
      <c r="A42" s="11">
        <v>41</v>
      </c>
      <c r="B42" s="21">
        <v>218</v>
      </c>
      <c r="C42" s="11" t="s">
        <v>181</v>
      </c>
      <c r="D42" s="4"/>
    </row>
    <row r="43" spans="1:4" ht="12.75">
      <c r="A43" s="11">
        <v>42</v>
      </c>
      <c r="B43" s="21">
        <v>219</v>
      </c>
      <c r="C43" s="11" t="s">
        <v>182</v>
      </c>
      <c r="D43" s="4"/>
    </row>
    <row r="44" spans="1:4" ht="12.75">
      <c r="A44" s="7">
        <v>43</v>
      </c>
      <c r="B44" s="14">
        <v>220</v>
      </c>
      <c r="C44" s="7" t="s">
        <v>183</v>
      </c>
      <c r="D44" s="4"/>
    </row>
    <row r="45" spans="1:4" ht="12.75">
      <c r="A45" s="7">
        <v>44</v>
      </c>
      <c r="B45" s="14">
        <v>221</v>
      </c>
      <c r="C45" s="7" t="s">
        <v>184</v>
      </c>
      <c r="D45" s="4"/>
    </row>
    <row r="46" spans="1:4" ht="12.75">
      <c r="A46" s="7">
        <v>45</v>
      </c>
      <c r="B46" s="14">
        <v>222</v>
      </c>
      <c r="C46" s="7" t="s">
        <v>185</v>
      </c>
      <c r="D46" s="4"/>
    </row>
    <row r="47" spans="1:4" ht="12.75">
      <c r="A47" s="13">
        <v>46</v>
      </c>
      <c r="B47" s="22">
        <v>223</v>
      </c>
      <c r="C47" s="13" t="s">
        <v>186</v>
      </c>
      <c r="D47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A1:J42"/>
  <sheetViews>
    <sheetView workbookViewId="0" topLeftCell="A1">
      <selection activeCell="K1" sqref="K1:L16384"/>
    </sheetView>
  </sheetViews>
  <sheetFormatPr defaultColWidth="9.140625" defaultRowHeight="12.75"/>
  <cols>
    <col min="1" max="1" width="7.7109375" style="0" customWidth="1"/>
    <col min="4" max="4" width="20.7109375" style="0" customWidth="1"/>
    <col min="5" max="5" width="16.7109375" style="0" customWidth="1"/>
    <col min="6" max="7" width="18.281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8" ht="12.75">
      <c r="A2">
        <v>1</v>
      </c>
      <c r="B2">
        <v>1</v>
      </c>
      <c r="C2" t="s">
        <v>10</v>
      </c>
      <c r="D2" t="s">
        <v>11</v>
      </c>
      <c r="E2" t="s">
        <v>12</v>
      </c>
      <c r="H2" t="s">
        <v>13</v>
      </c>
    </row>
    <row r="3" spans="1:5" ht="12.75">
      <c r="A3">
        <v>2</v>
      </c>
      <c r="B3">
        <v>1</v>
      </c>
      <c r="C3" t="s">
        <v>205</v>
      </c>
      <c r="D3" t="s">
        <v>206</v>
      </c>
      <c r="E3" t="s">
        <v>209</v>
      </c>
    </row>
    <row r="4" spans="1:8" ht="12.75">
      <c r="A4">
        <v>3</v>
      </c>
      <c r="B4">
        <v>1</v>
      </c>
      <c r="C4" t="s">
        <v>14</v>
      </c>
      <c r="D4" t="s">
        <v>15</v>
      </c>
      <c r="E4" t="s">
        <v>16</v>
      </c>
      <c r="H4" t="s">
        <v>17</v>
      </c>
    </row>
    <row r="5" spans="1:8" ht="12.75">
      <c r="A5">
        <v>4</v>
      </c>
      <c r="B5">
        <v>1</v>
      </c>
      <c r="C5" t="s">
        <v>18</v>
      </c>
      <c r="D5" t="s">
        <v>19</v>
      </c>
      <c r="E5" t="s">
        <v>20</v>
      </c>
      <c r="H5" t="s">
        <v>21</v>
      </c>
    </row>
    <row r="6" spans="1:9" ht="12.75">
      <c r="A6">
        <v>5</v>
      </c>
      <c r="B6">
        <v>1</v>
      </c>
      <c r="C6" t="s">
        <v>22</v>
      </c>
      <c r="D6" t="s">
        <v>23</v>
      </c>
      <c r="E6" t="s">
        <v>24</v>
      </c>
      <c r="H6" t="s">
        <v>25</v>
      </c>
      <c r="I6">
        <v>10000</v>
      </c>
    </row>
    <row r="7" spans="1:8" ht="12.75">
      <c r="A7">
        <v>6</v>
      </c>
      <c r="B7">
        <v>1</v>
      </c>
      <c r="C7" t="s">
        <v>26</v>
      </c>
      <c r="D7" t="s">
        <v>27</v>
      </c>
      <c r="E7" t="s">
        <v>28</v>
      </c>
      <c r="H7" t="s">
        <v>29</v>
      </c>
    </row>
    <row r="8" spans="1:8" ht="12.75">
      <c r="A8">
        <v>7</v>
      </c>
      <c r="B8">
        <v>1</v>
      </c>
      <c r="C8" t="s">
        <v>30</v>
      </c>
      <c r="D8" t="s">
        <v>31</v>
      </c>
      <c r="E8" t="s">
        <v>32</v>
      </c>
      <c r="H8" t="s">
        <v>33</v>
      </c>
    </row>
    <row r="9" spans="1:8" ht="12.75">
      <c r="A9">
        <v>8</v>
      </c>
      <c r="B9">
        <v>1</v>
      </c>
      <c r="C9" t="s">
        <v>34</v>
      </c>
      <c r="D9" t="s">
        <v>35</v>
      </c>
      <c r="E9" t="s">
        <v>36</v>
      </c>
      <c r="H9" t="s">
        <v>37</v>
      </c>
    </row>
    <row r="10" spans="1:8" ht="12.75">
      <c r="A10">
        <v>9</v>
      </c>
      <c r="B10">
        <v>1</v>
      </c>
      <c r="C10" t="s">
        <v>38</v>
      </c>
      <c r="D10" t="s">
        <v>39</v>
      </c>
      <c r="E10" t="s">
        <v>40</v>
      </c>
      <c r="H10" t="s">
        <v>41</v>
      </c>
    </row>
    <row r="11" spans="1:8" ht="12.75">
      <c r="A11">
        <v>10</v>
      </c>
      <c r="B11">
        <v>1</v>
      </c>
      <c r="C11" t="s">
        <v>42</v>
      </c>
      <c r="D11" t="s">
        <v>43</v>
      </c>
      <c r="E11" t="s">
        <v>44</v>
      </c>
      <c r="H11" t="s">
        <v>45</v>
      </c>
    </row>
    <row r="12" spans="1:8" ht="12.75">
      <c r="A12">
        <v>11</v>
      </c>
      <c r="B12">
        <v>1</v>
      </c>
      <c r="C12" t="s">
        <v>46</v>
      </c>
      <c r="D12" t="s">
        <v>47</v>
      </c>
      <c r="E12" t="s">
        <v>48</v>
      </c>
      <c r="H12" t="s">
        <v>49</v>
      </c>
    </row>
    <row r="13" spans="1:8" ht="12.75">
      <c r="A13">
        <v>12</v>
      </c>
      <c r="B13">
        <v>1</v>
      </c>
      <c r="C13" t="s">
        <v>50</v>
      </c>
      <c r="D13" t="s">
        <v>51</v>
      </c>
      <c r="E13" t="s">
        <v>52</v>
      </c>
      <c r="H13" t="s">
        <v>53</v>
      </c>
    </row>
    <row r="14" spans="1:8" ht="12.75">
      <c r="A14">
        <v>13</v>
      </c>
      <c r="B14">
        <v>1</v>
      </c>
      <c r="C14" t="s">
        <v>54</v>
      </c>
      <c r="D14" t="s">
        <v>55</v>
      </c>
      <c r="E14" t="s">
        <v>56</v>
      </c>
      <c r="H14" t="s">
        <v>57</v>
      </c>
    </row>
    <row r="15" spans="1:9" ht="12.75">
      <c r="A15">
        <v>14</v>
      </c>
      <c r="B15">
        <v>1</v>
      </c>
      <c r="C15" t="s">
        <v>58</v>
      </c>
      <c r="D15" t="s">
        <v>59</v>
      </c>
      <c r="E15" t="s">
        <v>60</v>
      </c>
      <c r="H15" t="s">
        <v>25</v>
      </c>
      <c r="I15">
        <v>10000</v>
      </c>
    </row>
    <row r="16" spans="1:8" ht="12.75">
      <c r="A16">
        <v>15</v>
      </c>
      <c r="B16">
        <v>1</v>
      </c>
      <c r="C16" t="s">
        <v>61</v>
      </c>
      <c r="D16" t="s">
        <v>62</v>
      </c>
      <c r="E16" t="s">
        <v>63</v>
      </c>
      <c r="H16" t="s">
        <v>63</v>
      </c>
    </row>
    <row r="17" spans="1:8" ht="12.75">
      <c r="A17">
        <v>16</v>
      </c>
      <c r="B17">
        <v>1</v>
      </c>
      <c r="C17" t="s">
        <v>64</v>
      </c>
      <c r="D17" t="s">
        <v>65</v>
      </c>
      <c r="E17" t="s">
        <v>66</v>
      </c>
      <c r="H17" t="s">
        <v>67</v>
      </c>
    </row>
    <row r="18" spans="1:8" ht="12.75">
      <c r="A18">
        <v>17</v>
      </c>
      <c r="B18">
        <v>1</v>
      </c>
      <c r="C18" t="s">
        <v>68</v>
      </c>
      <c r="D18" t="s">
        <v>69</v>
      </c>
      <c r="E18" t="s">
        <v>70</v>
      </c>
      <c r="H18" t="s">
        <v>71</v>
      </c>
    </row>
    <row r="19" spans="1:8" ht="12.75">
      <c r="A19">
        <v>18</v>
      </c>
      <c r="B19">
        <v>1</v>
      </c>
      <c r="C19" t="s">
        <v>72</v>
      </c>
      <c r="D19" t="s">
        <v>73</v>
      </c>
      <c r="E19" t="s">
        <v>74</v>
      </c>
      <c r="H19" t="s">
        <v>75</v>
      </c>
    </row>
    <row r="20" spans="1:8" ht="12.75">
      <c r="A20">
        <v>19</v>
      </c>
      <c r="B20">
        <v>1</v>
      </c>
      <c r="C20" t="s">
        <v>76</v>
      </c>
      <c r="D20" t="s">
        <v>77</v>
      </c>
      <c r="E20" t="s">
        <v>78</v>
      </c>
      <c r="H20" t="s">
        <v>78</v>
      </c>
    </row>
    <row r="21" spans="1:9" ht="12.75">
      <c r="A21">
        <v>20</v>
      </c>
      <c r="B21">
        <v>1</v>
      </c>
      <c r="C21" t="s">
        <v>79</v>
      </c>
      <c r="D21" t="s">
        <v>80</v>
      </c>
      <c r="E21" t="s">
        <v>81</v>
      </c>
      <c r="H21" t="s">
        <v>25</v>
      </c>
      <c r="I21">
        <v>10000</v>
      </c>
    </row>
    <row r="22" spans="1:8" ht="12.75">
      <c r="A22">
        <v>21</v>
      </c>
      <c r="B22">
        <v>1</v>
      </c>
      <c r="C22" t="s">
        <v>82</v>
      </c>
      <c r="D22" t="s">
        <v>83</v>
      </c>
      <c r="E22" t="s">
        <v>84</v>
      </c>
      <c r="H22" t="s">
        <v>37</v>
      </c>
    </row>
    <row r="23" spans="1:8" ht="12.75">
      <c r="A23">
        <v>22</v>
      </c>
      <c r="B23">
        <v>1</v>
      </c>
      <c r="C23" t="s">
        <v>85</v>
      </c>
      <c r="D23" t="s">
        <v>86</v>
      </c>
      <c r="E23" t="s">
        <v>87</v>
      </c>
      <c r="H23" t="s">
        <v>88</v>
      </c>
    </row>
    <row r="24" spans="1:8" ht="12.75">
      <c r="A24">
        <v>23</v>
      </c>
      <c r="B24">
        <v>1</v>
      </c>
      <c r="C24" t="s">
        <v>89</v>
      </c>
      <c r="D24" t="s">
        <v>90</v>
      </c>
      <c r="E24" t="s">
        <v>91</v>
      </c>
      <c r="H24" t="s">
        <v>92</v>
      </c>
    </row>
    <row r="25" spans="1:9" ht="12.75">
      <c r="A25">
        <v>24</v>
      </c>
      <c r="B25">
        <v>1</v>
      </c>
      <c r="C25" t="s">
        <v>93</v>
      </c>
      <c r="D25" t="s">
        <v>94</v>
      </c>
      <c r="E25" t="s">
        <v>95</v>
      </c>
      <c r="H25" t="s">
        <v>25</v>
      </c>
      <c r="I25">
        <v>10000</v>
      </c>
    </row>
    <row r="26" spans="1:8" ht="12.75">
      <c r="A26">
        <v>25</v>
      </c>
      <c r="B26">
        <v>1</v>
      </c>
      <c r="C26" t="s">
        <v>96</v>
      </c>
      <c r="D26" t="s">
        <v>97</v>
      </c>
      <c r="E26" t="s">
        <v>98</v>
      </c>
      <c r="H26" t="s">
        <v>98</v>
      </c>
    </row>
    <row r="27" spans="1:8" ht="12.75">
      <c r="A27">
        <v>26</v>
      </c>
      <c r="B27">
        <v>1</v>
      </c>
      <c r="C27" t="s">
        <v>99</v>
      </c>
      <c r="D27" t="s">
        <v>100</v>
      </c>
      <c r="E27" t="s">
        <v>101</v>
      </c>
      <c r="H27" t="s">
        <v>102</v>
      </c>
    </row>
    <row r="28" spans="1:9" ht="12.75">
      <c r="A28">
        <v>27</v>
      </c>
      <c r="B28">
        <v>1</v>
      </c>
      <c r="C28" t="s">
        <v>201</v>
      </c>
      <c r="D28" t="s">
        <v>203</v>
      </c>
      <c r="E28" t="s">
        <v>204</v>
      </c>
      <c r="H28" t="s">
        <v>25</v>
      </c>
      <c r="I28">
        <v>10000</v>
      </c>
    </row>
    <row r="29" spans="1:8" ht="12.75">
      <c r="A29">
        <v>28</v>
      </c>
      <c r="B29">
        <v>1</v>
      </c>
      <c r="C29" t="s">
        <v>103</v>
      </c>
      <c r="D29" t="s">
        <v>104</v>
      </c>
      <c r="E29" t="s">
        <v>105</v>
      </c>
      <c r="H29" t="s">
        <v>106</v>
      </c>
    </row>
    <row r="30" spans="1:9" ht="12.75">
      <c r="A30">
        <v>29</v>
      </c>
      <c r="B30">
        <v>1</v>
      </c>
      <c r="C30" t="s">
        <v>107</v>
      </c>
      <c r="D30" t="s">
        <v>108</v>
      </c>
      <c r="E30" t="s">
        <v>109</v>
      </c>
      <c r="H30" t="s">
        <v>25</v>
      </c>
      <c r="I30">
        <v>10000</v>
      </c>
    </row>
    <row r="31" spans="1:8" ht="12.75">
      <c r="A31">
        <v>30</v>
      </c>
      <c r="B31">
        <v>1</v>
      </c>
      <c r="C31" t="s">
        <v>110</v>
      </c>
      <c r="D31" t="s">
        <v>111</v>
      </c>
      <c r="E31" t="s">
        <v>112</v>
      </c>
      <c r="H31" t="s">
        <v>57</v>
      </c>
    </row>
    <row r="32" spans="1:8" ht="12.75">
      <c r="A32">
        <v>31</v>
      </c>
      <c r="B32">
        <v>1</v>
      </c>
      <c r="C32" t="s">
        <v>113</v>
      </c>
      <c r="D32" t="s">
        <v>114</v>
      </c>
      <c r="E32" t="s">
        <v>29</v>
      </c>
      <c r="H32" t="s">
        <v>29</v>
      </c>
    </row>
    <row r="33" spans="1:8" ht="12.75">
      <c r="A33">
        <v>32</v>
      </c>
      <c r="B33">
        <v>1</v>
      </c>
      <c r="C33" t="s">
        <v>115</v>
      </c>
      <c r="D33" t="s">
        <v>116</v>
      </c>
      <c r="E33" t="s">
        <v>117</v>
      </c>
      <c r="H33" t="s">
        <v>17</v>
      </c>
    </row>
    <row r="34" spans="1:9" ht="12.75">
      <c r="A34">
        <v>33</v>
      </c>
      <c r="B34">
        <v>1</v>
      </c>
      <c r="C34" t="s">
        <v>118</v>
      </c>
      <c r="D34" t="s">
        <v>119</v>
      </c>
      <c r="E34" t="s">
        <v>120</v>
      </c>
      <c r="H34" t="s">
        <v>25</v>
      </c>
      <c r="I34">
        <v>10000</v>
      </c>
    </row>
    <row r="35" spans="1:8" ht="12.75">
      <c r="A35">
        <v>34</v>
      </c>
      <c r="B35">
        <v>1</v>
      </c>
      <c r="C35" t="s">
        <v>121</v>
      </c>
      <c r="D35" t="s">
        <v>122</v>
      </c>
      <c r="E35" t="s">
        <v>123</v>
      </c>
      <c r="H35" t="s">
        <v>123</v>
      </c>
    </row>
    <row r="36" spans="1:8" ht="12.75">
      <c r="A36">
        <v>35</v>
      </c>
      <c r="B36">
        <v>1</v>
      </c>
      <c r="C36" t="s">
        <v>124</v>
      </c>
      <c r="D36" t="s">
        <v>125</v>
      </c>
      <c r="E36" t="s">
        <v>126</v>
      </c>
      <c r="H36" t="s">
        <v>126</v>
      </c>
    </row>
    <row r="37" spans="1:9" ht="12.75">
      <c r="A37">
        <v>36</v>
      </c>
      <c r="B37">
        <v>1</v>
      </c>
      <c r="C37" t="s">
        <v>127</v>
      </c>
      <c r="D37" t="s">
        <v>128</v>
      </c>
      <c r="E37" t="s">
        <v>25</v>
      </c>
      <c r="H37" t="s">
        <v>25</v>
      </c>
      <c r="I37">
        <v>10000</v>
      </c>
    </row>
    <row r="38" spans="1:5" ht="12.75">
      <c r="A38">
        <v>37</v>
      </c>
      <c r="B38">
        <v>1</v>
      </c>
      <c r="C38" t="s">
        <v>129</v>
      </c>
      <c r="D38" t="s">
        <v>130</v>
      </c>
      <c r="E38" t="s">
        <v>130</v>
      </c>
    </row>
    <row r="39" spans="1:5" ht="12.75">
      <c r="A39">
        <v>38</v>
      </c>
      <c r="B39">
        <v>1</v>
      </c>
      <c r="C39" t="s">
        <v>131</v>
      </c>
      <c r="D39" t="s">
        <v>132</v>
      </c>
      <c r="E39" t="s">
        <v>132</v>
      </c>
    </row>
    <row r="40" spans="1:5" ht="12.75">
      <c r="A40">
        <v>39</v>
      </c>
      <c r="B40">
        <v>1</v>
      </c>
      <c r="C40" t="s">
        <v>133</v>
      </c>
      <c r="D40" t="s">
        <v>134</v>
      </c>
      <c r="E40" t="s">
        <v>134</v>
      </c>
    </row>
    <row r="41" spans="1:5" ht="12.75">
      <c r="A41">
        <v>40</v>
      </c>
      <c r="B41">
        <v>1</v>
      </c>
      <c r="C41" t="s">
        <v>135</v>
      </c>
      <c r="D41" t="s">
        <v>136</v>
      </c>
      <c r="E41" t="s">
        <v>136</v>
      </c>
    </row>
    <row r="42" spans="1:9" ht="12.75">
      <c r="A42">
        <v>41</v>
      </c>
      <c r="B42">
        <v>1</v>
      </c>
      <c r="C42" t="s">
        <v>207</v>
      </c>
      <c r="D42" t="s">
        <v>208</v>
      </c>
      <c r="E42" t="s">
        <v>208</v>
      </c>
      <c r="H42" t="s">
        <v>25</v>
      </c>
      <c r="I42">
        <v>10000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9" sqref="A9"/>
    </sheetView>
  </sheetViews>
  <sheetFormatPr defaultColWidth="9.140625" defaultRowHeight="12.75"/>
  <cols>
    <col min="1" max="16384" width="9.140625" style="42" customWidth="1"/>
  </cols>
  <sheetData>
    <row r="1" spans="1:10" ht="15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3" t="s">
        <v>197</v>
      </c>
      <c r="B2" s="44"/>
      <c r="C2" s="44"/>
      <c r="D2" s="45"/>
      <c r="E2" s="45"/>
      <c r="F2" s="45"/>
      <c r="G2" s="45"/>
      <c r="H2" s="45"/>
      <c r="I2" s="45"/>
      <c r="J2" s="45"/>
    </row>
    <row r="3" spans="1:10" ht="15">
      <c r="A3" s="45" t="s">
        <v>192</v>
      </c>
      <c r="B3" s="45"/>
      <c r="C3" s="45"/>
      <c r="D3" s="45"/>
      <c r="E3" s="45"/>
      <c r="F3" s="45"/>
      <c r="G3" s="45"/>
      <c r="H3" s="45"/>
      <c r="I3" s="45"/>
      <c r="J3" s="46" t="s">
        <v>202</v>
      </c>
    </row>
    <row r="4" spans="1:10" ht="15">
      <c r="A4" s="45"/>
      <c r="B4" s="45"/>
      <c r="C4" s="45"/>
      <c r="D4" s="45"/>
      <c r="E4" s="45"/>
      <c r="F4" s="45"/>
      <c r="G4" s="45"/>
      <c r="H4" s="45"/>
      <c r="I4" s="46"/>
      <c r="J4" s="45"/>
    </row>
    <row r="5" spans="1:10" ht="15">
      <c r="A5" s="45" t="s">
        <v>193</v>
      </c>
      <c r="B5" s="45"/>
      <c r="C5" s="45"/>
      <c r="D5" s="45"/>
      <c r="E5" s="47" t="s">
        <v>194</v>
      </c>
      <c r="F5" s="45"/>
      <c r="G5" s="45"/>
      <c r="H5" s="45"/>
      <c r="I5" s="45"/>
      <c r="J5" s="45"/>
    </row>
    <row r="6" spans="1:10" ht="14.25">
      <c r="A6" s="48"/>
      <c r="B6" s="49"/>
      <c r="C6" s="50"/>
      <c r="D6" s="50"/>
      <c r="E6" s="51" t="s">
        <v>195</v>
      </c>
      <c r="F6" s="48"/>
      <c r="G6" s="49"/>
      <c r="H6" s="50"/>
      <c r="I6" s="48"/>
      <c r="J6" s="50"/>
    </row>
    <row r="7" spans="1:10" ht="14.25">
      <c r="A7" s="48"/>
      <c r="B7" s="49"/>
      <c r="C7" s="50"/>
      <c r="D7" s="49"/>
      <c r="E7" s="50"/>
      <c r="F7" s="48"/>
      <c r="G7" s="49"/>
      <c r="H7" s="50"/>
      <c r="I7" s="48"/>
      <c r="J7" s="50"/>
    </row>
    <row r="8" spans="1:10" ht="14.25">
      <c r="A8" s="48"/>
      <c r="B8" s="49"/>
      <c r="C8" s="50"/>
      <c r="D8" s="49"/>
      <c r="E8" s="50"/>
      <c r="F8" s="48"/>
      <c r="G8" s="49"/>
      <c r="H8" s="50"/>
      <c r="I8" s="48"/>
      <c r="J8" s="50"/>
    </row>
    <row r="9" spans="1:10" ht="15">
      <c r="A9" s="69" t="s">
        <v>190</v>
      </c>
      <c r="B9" s="52" t="s">
        <v>199</v>
      </c>
      <c r="C9" s="52"/>
      <c r="D9" s="53" t="s">
        <v>137</v>
      </c>
      <c r="E9" s="53"/>
      <c r="F9" s="53"/>
      <c r="G9" s="52" t="s">
        <v>200</v>
      </c>
      <c r="H9" s="53"/>
      <c r="I9" s="53"/>
      <c r="J9" s="53"/>
    </row>
    <row r="10" spans="1:10" ht="14.25">
      <c r="A10" s="54"/>
      <c r="B10" s="55">
        <v>1</v>
      </c>
      <c r="C10" s="56"/>
      <c r="D10" s="65" t="s">
        <v>42</v>
      </c>
      <c r="E10" s="56"/>
      <c r="F10" s="56"/>
      <c r="G10" s="57">
        <v>37.76</v>
      </c>
      <c r="H10" s="56"/>
      <c r="I10" s="56"/>
      <c r="J10" s="56"/>
    </row>
    <row r="11" spans="1:10" ht="14.25">
      <c r="A11" s="54"/>
      <c r="B11" s="55">
        <v>2</v>
      </c>
      <c r="C11" s="56"/>
      <c r="D11" s="67" t="s">
        <v>79</v>
      </c>
      <c r="E11" s="56"/>
      <c r="F11" s="56"/>
      <c r="G11" s="68">
        <v>28.64</v>
      </c>
      <c r="H11" s="56"/>
      <c r="I11" s="56"/>
      <c r="J11" s="56"/>
    </row>
    <row r="12" spans="1:10" ht="14.25">
      <c r="A12" s="54"/>
      <c r="B12" s="55">
        <v>3</v>
      </c>
      <c r="C12" s="56"/>
      <c r="D12" s="67" t="s">
        <v>64</v>
      </c>
      <c r="E12" s="56"/>
      <c r="F12" s="56"/>
      <c r="G12" s="68">
        <v>14.88</v>
      </c>
      <c r="H12" s="56"/>
      <c r="I12" s="56"/>
      <c r="J12" s="56"/>
    </row>
    <row r="13" spans="1:10" ht="14.25">
      <c r="A13" s="54"/>
      <c r="B13" s="55">
        <v>4</v>
      </c>
      <c r="C13" s="56"/>
      <c r="D13" s="66" t="s">
        <v>72</v>
      </c>
      <c r="E13" s="56"/>
      <c r="F13" s="56"/>
      <c r="G13" s="68">
        <v>14.4</v>
      </c>
      <c r="H13" s="56"/>
      <c r="I13" s="56"/>
      <c r="J13" s="56"/>
    </row>
    <row r="14" spans="1:10" ht="14.25">
      <c r="A14" s="54"/>
      <c r="B14" s="55">
        <v>5</v>
      </c>
      <c r="C14" s="56"/>
      <c r="D14" s="67" t="s">
        <v>54</v>
      </c>
      <c r="E14" s="56"/>
      <c r="F14" s="56"/>
      <c r="G14" s="68">
        <v>13.6</v>
      </c>
      <c r="H14" s="56"/>
      <c r="I14" s="56"/>
      <c r="J14" s="56"/>
    </row>
    <row r="15" spans="1:10" ht="14.25">
      <c r="A15" s="54"/>
      <c r="B15" s="55">
        <v>6</v>
      </c>
      <c r="C15" s="56"/>
      <c r="D15" s="67" t="s">
        <v>68</v>
      </c>
      <c r="E15" s="56"/>
      <c r="F15" s="56"/>
      <c r="G15" s="68">
        <v>12.96</v>
      </c>
      <c r="H15" s="56"/>
      <c r="I15" s="56"/>
      <c r="J15" s="56"/>
    </row>
    <row r="16" spans="1:10" ht="14.25">
      <c r="A16" s="54"/>
      <c r="B16" s="55">
        <v>7</v>
      </c>
      <c r="C16" s="56"/>
      <c r="D16" s="67" t="s">
        <v>34</v>
      </c>
      <c r="E16" s="56"/>
      <c r="F16" s="56"/>
      <c r="G16" s="68">
        <v>10.08</v>
      </c>
      <c r="H16" s="56"/>
      <c r="I16" s="56"/>
      <c r="J16" s="56"/>
    </row>
    <row r="17" spans="1:10" ht="14.25">
      <c r="A17" s="54"/>
      <c r="B17" s="55">
        <v>8</v>
      </c>
      <c r="C17" s="56"/>
      <c r="D17" s="67" t="s">
        <v>58</v>
      </c>
      <c r="E17" s="56"/>
      <c r="F17" s="56"/>
      <c r="G17" s="68">
        <v>9.6</v>
      </c>
      <c r="H17" s="56"/>
      <c r="I17" s="56"/>
      <c r="J17" s="56"/>
    </row>
    <row r="18" spans="1:10" ht="14.25">
      <c r="A18" s="54"/>
      <c r="B18" s="55">
        <v>9</v>
      </c>
      <c r="C18" s="56"/>
      <c r="D18" s="67" t="s">
        <v>22</v>
      </c>
      <c r="E18" s="56"/>
      <c r="F18" s="56"/>
      <c r="G18" s="68">
        <v>8.48</v>
      </c>
      <c r="H18" s="56"/>
      <c r="I18" s="56"/>
      <c r="J18" s="56"/>
    </row>
    <row r="19" spans="1:10" ht="14.25">
      <c r="A19" s="54"/>
      <c r="B19" s="55">
        <v>10</v>
      </c>
      <c r="C19" s="56"/>
      <c r="D19" s="67" t="s">
        <v>46</v>
      </c>
      <c r="E19" s="56"/>
      <c r="F19" s="56"/>
      <c r="G19" s="68">
        <v>5.6</v>
      </c>
      <c r="H19" s="56"/>
      <c r="I19" s="56"/>
      <c r="J19" s="56"/>
    </row>
    <row r="20" spans="1:10" ht="14.25">
      <c r="A20" s="54"/>
      <c r="B20" s="55">
        <v>11</v>
      </c>
      <c r="C20" s="56"/>
      <c r="D20" s="67" t="s">
        <v>50</v>
      </c>
      <c r="E20" s="56"/>
      <c r="F20" s="56"/>
      <c r="G20" s="68">
        <v>5.6</v>
      </c>
      <c r="H20" s="56"/>
      <c r="I20" s="56"/>
      <c r="J20" s="56"/>
    </row>
    <row r="21" spans="1:10" ht="14.25">
      <c r="A21" s="54"/>
      <c r="B21" s="55">
        <v>12</v>
      </c>
      <c r="C21" s="56"/>
      <c r="D21" s="67" t="s">
        <v>118</v>
      </c>
      <c r="E21" s="56"/>
      <c r="F21" s="56"/>
      <c r="G21" s="68">
        <v>5.6</v>
      </c>
      <c r="H21" s="56"/>
      <c r="I21" s="56"/>
      <c r="J21" s="56"/>
    </row>
    <row r="22" spans="1:10" ht="14.25">
      <c r="A22" s="54"/>
      <c r="B22" s="55">
        <v>13</v>
      </c>
      <c r="C22" s="56"/>
      <c r="D22" s="66" t="s">
        <v>82</v>
      </c>
      <c r="E22" s="56"/>
      <c r="F22" s="56"/>
      <c r="G22" s="68">
        <v>3.36</v>
      </c>
      <c r="H22" s="56"/>
      <c r="I22" s="56"/>
      <c r="J22" s="56"/>
    </row>
    <row r="23" spans="1:10" ht="14.25">
      <c r="A23" s="54"/>
      <c r="B23" s="55">
        <v>14</v>
      </c>
      <c r="C23" s="56"/>
      <c r="D23" s="66" t="s">
        <v>61</v>
      </c>
      <c r="E23" s="56"/>
      <c r="F23" s="56"/>
      <c r="G23" s="68">
        <v>3.2</v>
      </c>
      <c r="H23" s="56"/>
      <c r="I23" s="56"/>
      <c r="J23" s="56"/>
    </row>
    <row r="24" spans="1:10" ht="14.25">
      <c r="A24" s="54"/>
      <c r="B24" s="55">
        <v>15</v>
      </c>
      <c r="C24" s="56"/>
      <c r="D24" s="66" t="s">
        <v>99</v>
      </c>
      <c r="E24" s="56"/>
      <c r="F24" s="56"/>
      <c r="G24" s="68">
        <v>2.56</v>
      </c>
      <c r="H24" s="56"/>
      <c r="I24" s="56"/>
      <c r="J24" s="56"/>
    </row>
  </sheetData>
  <sheetProtection/>
  <conditionalFormatting sqref="G10:G24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2">
      <selection activeCell="A23" sqref="A23"/>
    </sheetView>
  </sheetViews>
  <sheetFormatPr defaultColWidth="9.140625" defaultRowHeight="12.75"/>
  <cols>
    <col min="1" max="16384" width="9.140625" style="42" customWidth="1"/>
  </cols>
  <sheetData>
    <row r="1" spans="1:10" ht="15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3" t="s">
        <v>197</v>
      </c>
      <c r="B2" s="44"/>
      <c r="C2" s="44"/>
      <c r="D2" s="45"/>
      <c r="E2" s="45"/>
      <c r="F2" s="45"/>
      <c r="G2" s="45"/>
      <c r="H2" s="45"/>
      <c r="I2" s="45"/>
      <c r="J2" s="45"/>
    </row>
    <row r="3" spans="1:10" ht="15">
      <c r="A3" s="45" t="s">
        <v>192</v>
      </c>
      <c r="B3" s="45"/>
      <c r="C3" s="45"/>
      <c r="D3" s="45"/>
      <c r="E3" s="45"/>
      <c r="F3" s="45"/>
      <c r="G3" s="45"/>
      <c r="H3" s="45"/>
      <c r="I3" s="45"/>
      <c r="J3" s="46" t="s">
        <v>202</v>
      </c>
    </row>
    <row r="4" spans="1:10" ht="15">
      <c r="A4" s="45"/>
      <c r="B4" s="45"/>
      <c r="C4" s="45"/>
      <c r="D4" s="45"/>
      <c r="E4" s="45"/>
      <c r="F4" s="45"/>
      <c r="G4" s="45"/>
      <c r="H4" s="45"/>
      <c r="I4" s="46"/>
      <c r="J4" s="45"/>
    </row>
    <row r="5" spans="1:10" ht="15">
      <c r="A5" s="45" t="s">
        <v>193</v>
      </c>
      <c r="B5" s="45"/>
      <c r="C5" s="45"/>
      <c r="D5" s="45"/>
      <c r="E5" s="47" t="s">
        <v>194</v>
      </c>
      <c r="F5" s="45"/>
      <c r="G5" s="45"/>
      <c r="H5" s="45"/>
      <c r="I5" s="45"/>
      <c r="J5" s="45"/>
    </row>
    <row r="6" spans="1:10" ht="14.25">
      <c r="A6" s="48"/>
      <c r="B6" s="49"/>
      <c r="C6" s="50"/>
      <c r="D6" s="50"/>
      <c r="E6" s="51" t="s">
        <v>195</v>
      </c>
      <c r="F6" s="48"/>
      <c r="G6" s="49"/>
      <c r="H6" s="50"/>
      <c r="I6" s="48"/>
      <c r="J6" s="50"/>
    </row>
    <row r="7" spans="1:10" ht="14.25">
      <c r="A7" s="48"/>
      <c r="B7" s="49"/>
      <c r="C7" s="50"/>
      <c r="D7" s="49"/>
      <c r="E7" s="50"/>
      <c r="F7" s="48"/>
      <c r="G7" s="49"/>
      <c r="H7" s="50"/>
      <c r="I7" s="48"/>
      <c r="J7" s="50"/>
    </row>
    <row r="8" spans="1:10" ht="14.25">
      <c r="A8" s="48"/>
      <c r="B8" s="49"/>
      <c r="C8" s="50"/>
      <c r="D8" s="49"/>
      <c r="E8" s="50"/>
      <c r="F8" s="48"/>
      <c r="G8" s="49"/>
      <c r="H8" s="50"/>
      <c r="I8" s="48"/>
      <c r="J8" s="50"/>
    </row>
    <row r="9" spans="1:10" ht="15">
      <c r="A9" s="69" t="s">
        <v>189</v>
      </c>
      <c r="B9" s="52" t="s">
        <v>199</v>
      </c>
      <c r="C9" s="52"/>
      <c r="D9" s="53" t="s">
        <v>137</v>
      </c>
      <c r="E9" s="53"/>
      <c r="F9" s="53"/>
      <c r="G9" s="52" t="s">
        <v>200</v>
      </c>
      <c r="H9" s="53"/>
      <c r="I9" s="53"/>
      <c r="J9" s="53"/>
    </row>
    <row r="10" spans="1:10" ht="14.25">
      <c r="A10" s="54"/>
      <c r="B10" s="55">
        <v>1</v>
      </c>
      <c r="C10" s="56"/>
      <c r="D10" s="65" t="s">
        <v>46</v>
      </c>
      <c r="E10" s="56"/>
      <c r="F10" s="56"/>
      <c r="G10" s="57">
        <v>16.64</v>
      </c>
      <c r="H10" s="56"/>
      <c r="I10" s="56"/>
      <c r="J10" s="56"/>
    </row>
    <row r="11" spans="1:10" ht="14.25">
      <c r="A11" s="54"/>
      <c r="B11" s="55">
        <v>2</v>
      </c>
      <c r="C11" s="56"/>
      <c r="D11" s="67" t="s">
        <v>54</v>
      </c>
      <c r="E11" s="56"/>
      <c r="F11" s="56"/>
      <c r="G11" s="68">
        <v>15.47</v>
      </c>
      <c r="H11" s="56"/>
      <c r="I11" s="56"/>
      <c r="J11" s="56"/>
    </row>
    <row r="12" spans="1:10" ht="14.25">
      <c r="A12" s="54"/>
      <c r="B12" s="55">
        <v>3</v>
      </c>
      <c r="C12" s="56"/>
      <c r="D12" s="67" t="s">
        <v>79</v>
      </c>
      <c r="E12" s="56"/>
      <c r="F12" s="56"/>
      <c r="G12" s="68">
        <v>14.69</v>
      </c>
      <c r="H12" s="56"/>
      <c r="I12" s="56"/>
      <c r="J12" s="56"/>
    </row>
    <row r="13" spans="1:10" ht="14.25">
      <c r="A13" s="54"/>
      <c r="B13" s="55">
        <v>4</v>
      </c>
      <c r="C13" s="56"/>
      <c r="D13" s="66" t="s">
        <v>42</v>
      </c>
      <c r="E13" s="56"/>
      <c r="F13" s="56"/>
      <c r="G13" s="68">
        <v>14.56</v>
      </c>
      <c r="H13" s="56"/>
      <c r="I13" s="56"/>
      <c r="J13" s="56"/>
    </row>
    <row r="14" spans="1:10" ht="14.25">
      <c r="A14" s="54"/>
      <c r="B14" s="55">
        <v>5</v>
      </c>
      <c r="C14" s="56"/>
      <c r="D14" s="67" t="s">
        <v>22</v>
      </c>
      <c r="E14" s="56"/>
      <c r="F14" s="56"/>
      <c r="G14" s="68">
        <v>11.05</v>
      </c>
      <c r="H14" s="56"/>
      <c r="I14" s="56"/>
      <c r="J14" s="56"/>
    </row>
    <row r="15" spans="1:10" ht="14.25">
      <c r="A15" s="54"/>
      <c r="B15" s="55">
        <v>6</v>
      </c>
      <c r="C15" s="56"/>
      <c r="D15" s="67" t="s">
        <v>118</v>
      </c>
      <c r="E15" s="56"/>
      <c r="F15" s="56"/>
      <c r="G15" s="68">
        <v>10.92</v>
      </c>
      <c r="H15" s="56"/>
      <c r="I15" s="56"/>
      <c r="J15" s="56"/>
    </row>
    <row r="16" spans="1:10" ht="14.25">
      <c r="A16" s="54"/>
      <c r="B16" s="55">
        <v>7</v>
      </c>
      <c r="C16" s="56"/>
      <c r="D16" s="67" t="s">
        <v>34</v>
      </c>
      <c r="E16" s="56"/>
      <c r="F16" s="56"/>
      <c r="G16" s="68">
        <v>9.75</v>
      </c>
      <c r="H16" s="56"/>
      <c r="I16" s="56"/>
      <c r="J16" s="56"/>
    </row>
    <row r="17" spans="1:10" ht="14.25">
      <c r="A17" s="54"/>
      <c r="B17" s="55">
        <v>8</v>
      </c>
      <c r="C17" s="56"/>
      <c r="D17" s="67" t="s">
        <v>201</v>
      </c>
      <c r="E17" s="56"/>
      <c r="F17" s="56"/>
      <c r="G17" s="68">
        <v>4.55</v>
      </c>
      <c r="H17" s="56"/>
      <c r="I17" s="56"/>
      <c r="J17" s="56"/>
    </row>
    <row r="18" spans="1:10" ht="14.25">
      <c r="A18" s="54"/>
      <c r="B18" s="55">
        <v>9</v>
      </c>
      <c r="C18" s="56"/>
      <c r="D18" s="67" t="s">
        <v>68</v>
      </c>
      <c r="E18" s="56"/>
      <c r="F18" s="56"/>
      <c r="G18" s="68">
        <v>3.64</v>
      </c>
      <c r="H18" s="56"/>
      <c r="I18" s="56"/>
      <c r="J18" s="56"/>
    </row>
    <row r="19" spans="1:10" ht="14.25">
      <c r="A19" s="54"/>
      <c r="B19" s="55">
        <v>10</v>
      </c>
      <c r="C19" s="56"/>
      <c r="D19" s="67" t="s">
        <v>26</v>
      </c>
      <c r="E19" s="56"/>
      <c r="F19" s="56"/>
      <c r="G19" s="68">
        <v>3.25</v>
      </c>
      <c r="H19" s="56"/>
      <c r="I19" s="56"/>
      <c r="J19" s="56"/>
    </row>
    <row r="20" spans="1:10" ht="14.25">
      <c r="A20" s="54"/>
      <c r="B20" s="55">
        <v>11</v>
      </c>
      <c r="C20" s="56"/>
      <c r="D20" s="67" t="s">
        <v>58</v>
      </c>
      <c r="E20" s="56"/>
      <c r="F20" s="56"/>
      <c r="G20" s="68">
        <v>3.25</v>
      </c>
      <c r="H20" s="56"/>
      <c r="I20" s="56"/>
      <c r="J20" s="56"/>
    </row>
    <row r="21" spans="1:10" ht="14.25">
      <c r="A21" s="54"/>
      <c r="B21" s="55">
        <v>12</v>
      </c>
      <c r="C21" s="56"/>
      <c r="D21" s="67" t="s">
        <v>127</v>
      </c>
      <c r="E21" s="56"/>
      <c r="F21" s="56"/>
      <c r="G21" s="68">
        <v>2.6</v>
      </c>
      <c r="H21" s="56"/>
      <c r="I21" s="56"/>
      <c r="J21" s="56"/>
    </row>
    <row r="22" spans="1:10" ht="14.25">
      <c r="A22" s="54"/>
      <c r="B22" s="55">
        <v>13</v>
      </c>
      <c r="C22" s="56"/>
      <c r="D22" s="66" t="s">
        <v>72</v>
      </c>
      <c r="E22" s="56"/>
      <c r="F22" s="56"/>
      <c r="G22" s="68">
        <v>2.08</v>
      </c>
      <c r="H22" s="56"/>
      <c r="I22" s="56"/>
      <c r="J22" s="56"/>
    </row>
    <row r="23" spans="1:10" ht="14.25">
      <c r="A23" s="50"/>
      <c r="B23" s="50"/>
      <c r="C23" s="50"/>
      <c r="D23" s="50"/>
      <c r="E23" s="50"/>
      <c r="F23" s="50"/>
      <c r="G23" s="50"/>
      <c r="H23" s="50"/>
      <c r="I23" s="50"/>
      <c r="J23" s="50"/>
    </row>
  </sheetData>
  <sheetProtection/>
  <conditionalFormatting sqref="G10:G22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8" sqref="A28"/>
    </sheetView>
  </sheetViews>
  <sheetFormatPr defaultColWidth="9.140625" defaultRowHeight="12.75"/>
  <cols>
    <col min="1" max="16384" width="9.140625" style="42" customWidth="1"/>
  </cols>
  <sheetData>
    <row r="1" spans="1:10" ht="15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3" t="s">
        <v>197</v>
      </c>
      <c r="B2" s="44"/>
      <c r="C2" s="44"/>
      <c r="D2" s="45"/>
      <c r="E2" s="45"/>
      <c r="F2" s="45"/>
      <c r="G2" s="45"/>
      <c r="H2" s="45"/>
      <c r="I2" s="45"/>
      <c r="J2" s="45"/>
    </row>
    <row r="3" spans="1:10" ht="15">
      <c r="A3" s="45" t="s">
        <v>192</v>
      </c>
      <c r="B3" s="45"/>
      <c r="C3" s="45"/>
      <c r="D3" s="45"/>
      <c r="E3" s="45"/>
      <c r="F3" s="45"/>
      <c r="G3" s="45"/>
      <c r="H3" s="45"/>
      <c r="I3" s="45"/>
      <c r="J3" s="46" t="s">
        <v>202</v>
      </c>
    </row>
    <row r="4" spans="1:10" ht="15">
      <c r="A4" s="45"/>
      <c r="B4" s="45"/>
      <c r="C4" s="45"/>
      <c r="D4" s="45"/>
      <c r="E4" s="45"/>
      <c r="F4" s="45"/>
      <c r="G4" s="45"/>
      <c r="H4" s="45"/>
      <c r="I4" s="46"/>
      <c r="J4" s="45"/>
    </row>
    <row r="5" spans="1:10" ht="15">
      <c r="A5" s="45" t="s">
        <v>193</v>
      </c>
      <c r="B5" s="45"/>
      <c r="C5" s="45"/>
      <c r="D5" s="45"/>
      <c r="E5" s="47" t="s">
        <v>194</v>
      </c>
      <c r="F5" s="45"/>
      <c r="G5" s="45"/>
      <c r="H5" s="45"/>
      <c r="I5" s="45"/>
      <c r="J5" s="45"/>
    </row>
    <row r="6" spans="1:10" ht="14.25">
      <c r="A6" s="48"/>
      <c r="B6" s="49"/>
      <c r="C6" s="50"/>
      <c r="D6" s="50"/>
      <c r="E6" s="51" t="s">
        <v>195</v>
      </c>
      <c r="F6" s="48"/>
      <c r="G6" s="49"/>
      <c r="H6" s="50"/>
      <c r="I6" s="48"/>
      <c r="J6" s="50"/>
    </row>
    <row r="7" spans="1:10" ht="14.25">
      <c r="A7" s="48"/>
      <c r="B7" s="49"/>
      <c r="C7" s="50"/>
      <c r="D7" s="49"/>
      <c r="E7" s="50"/>
      <c r="F7" s="48"/>
      <c r="G7" s="49"/>
      <c r="H7" s="50"/>
      <c r="I7" s="48"/>
      <c r="J7" s="50"/>
    </row>
    <row r="8" spans="1:10" ht="14.25">
      <c r="A8" s="48"/>
      <c r="B8" s="49"/>
      <c r="C8" s="50"/>
      <c r="D8" s="49"/>
      <c r="E8" s="50"/>
      <c r="F8" s="48"/>
      <c r="G8" s="49"/>
      <c r="H8" s="50"/>
      <c r="I8" s="48"/>
      <c r="J8" s="50"/>
    </row>
    <row r="9" spans="1:10" ht="15">
      <c r="A9" s="52" t="s">
        <v>188</v>
      </c>
      <c r="B9" s="52" t="s">
        <v>199</v>
      </c>
      <c r="C9" s="52"/>
      <c r="D9" s="53" t="s">
        <v>137</v>
      </c>
      <c r="E9" s="53"/>
      <c r="F9" s="53"/>
      <c r="G9" s="52" t="s">
        <v>200</v>
      </c>
      <c r="H9" s="53"/>
      <c r="I9" s="53"/>
      <c r="J9" s="53"/>
    </row>
    <row r="10" spans="1:10" ht="14.25">
      <c r="A10" s="54"/>
      <c r="B10" s="55">
        <v>1</v>
      </c>
      <c r="C10" s="56"/>
      <c r="D10" s="65" t="s">
        <v>42</v>
      </c>
      <c r="E10" s="56"/>
      <c r="F10" s="56"/>
      <c r="G10" s="57">
        <v>10.01</v>
      </c>
      <c r="H10" s="56"/>
      <c r="I10" s="56"/>
      <c r="J10" s="56"/>
    </row>
    <row r="11" spans="1:10" ht="14.25">
      <c r="A11" s="54"/>
      <c r="B11" s="55">
        <v>2</v>
      </c>
      <c r="C11" s="56"/>
      <c r="D11" s="67" t="s">
        <v>58</v>
      </c>
      <c r="E11" s="56"/>
      <c r="F11" s="56"/>
      <c r="G11" s="68">
        <v>9.75</v>
      </c>
      <c r="H11" s="56"/>
      <c r="I11" s="56"/>
      <c r="J11" s="56"/>
    </row>
    <row r="12" spans="1:10" ht="14.25">
      <c r="A12" s="54"/>
      <c r="B12" s="55">
        <v>3</v>
      </c>
      <c r="C12" s="56"/>
      <c r="D12" s="67" t="s">
        <v>54</v>
      </c>
      <c r="E12" s="56"/>
      <c r="F12" s="56"/>
      <c r="G12" s="68">
        <v>8.97</v>
      </c>
      <c r="H12" s="56"/>
      <c r="I12" s="56"/>
      <c r="J12" s="56"/>
    </row>
    <row r="13" spans="1:10" ht="14.25">
      <c r="A13" s="54"/>
      <c r="B13" s="55">
        <v>4</v>
      </c>
      <c r="C13" s="56"/>
      <c r="D13" s="66" t="s">
        <v>124</v>
      </c>
      <c r="E13" s="56"/>
      <c r="F13" s="56"/>
      <c r="G13" s="68">
        <v>8.19</v>
      </c>
      <c r="H13" s="56"/>
      <c r="I13" s="56"/>
      <c r="J13" s="56"/>
    </row>
    <row r="14" spans="1:10" ht="14.25">
      <c r="A14" s="54"/>
      <c r="B14" s="55">
        <v>5</v>
      </c>
      <c r="C14" s="56"/>
      <c r="D14" s="67" t="s">
        <v>26</v>
      </c>
      <c r="E14" s="56"/>
      <c r="F14" s="56"/>
      <c r="G14" s="68">
        <v>6.37</v>
      </c>
      <c r="H14" s="56"/>
      <c r="I14" s="56"/>
      <c r="J14" s="56"/>
    </row>
    <row r="15" spans="1:10" ht="14.25">
      <c r="A15" s="54"/>
      <c r="B15" s="55">
        <v>6</v>
      </c>
      <c r="C15" s="56"/>
      <c r="D15" s="67" t="s">
        <v>118</v>
      </c>
      <c r="E15" s="56"/>
      <c r="F15" s="56"/>
      <c r="G15" s="68">
        <v>4.81</v>
      </c>
      <c r="H15" s="56"/>
      <c r="I15" s="56"/>
      <c r="J15" s="56"/>
    </row>
    <row r="16" spans="1:10" ht="14.25">
      <c r="A16" s="54"/>
      <c r="B16" s="55">
        <v>7</v>
      </c>
      <c r="C16" s="56"/>
      <c r="D16" s="67" t="s">
        <v>127</v>
      </c>
      <c r="E16" s="56"/>
      <c r="F16" s="56"/>
      <c r="G16" s="68">
        <v>4.55</v>
      </c>
      <c r="H16" s="56"/>
      <c r="I16" s="56"/>
      <c r="J16" s="56"/>
    </row>
    <row r="17" spans="1:10" ht="14.25">
      <c r="A17" s="54"/>
      <c r="B17" s="55">
        <v>8</v>
      </c>
      <c r="C17" s="56"/>
      <c r="D17" s="67" t="s">
        <v>30</v>
      </c>
      <c r="E17" s="56"/>
      <c r="F17" s="56"/>
      <c r="G17" s="68">
        <v>4.29</v>
      </c>
      <c r="H17" s="56"/>
      <c r="I17" s="56"/>
      <c r="J17" s="56"/>
    </row>
    <row r="18" spans="1:10" ht="14.25">
      <c r="A18" s="54"/>
      <c r="B18" s="55">
        <v>9</v>
      </c>
      <c r="C18" s="56"/>
      <c r="D18" s="67" t="s">
        <v>72</v>
      </c>
      <c r="E18" s="56"/>
      <c r="F18" s="56"/>
      <c r="G18" s="68">
        <v>3.64</v>
      </c>
      <c r="H18" s="56"/>
      <c r="I18" s="56"/>
      <c r="J18" s="56"/>
    </row>
    <row r="19" spans="1:10" ht="14.25">
      <c r="A19" s="54"/>
      <c r="B19" s="55">
        <v>10</v>
      </c>
      <c r="C19" s="56"/>
      <c r="D19" s="67" t="s">
        <v>82</v>
      </c>
      <c r="E19" s="56"/>
      <c r="F19" s="56"/>
      <c r="G19" s="68">
        <v>3.64</v>
      </c>
      <c r="H19" s="56"/>
      <c r="I19" s="56"/>
      <c r="J19" s="56"/>
    </row>
    <row r="20" spans="1:10" ht="14.25">
      <c r="A20" s="54"/>
      <c r="B20" s="55">
        <v>11</v>
      </c>
      <c r="C20" s="56"/>
      <c r="D20" s="67" t="s">
        <v>85</v>
      </c>
      <c r="E20" s="56"/>
      <c r="F20" s="56"/>
      <c r="G20" s="68">
        <v>3.64</v>
      </c>
      <c r="H20" s="56"/>
      <c r="I20" s="56"/>
      <c r="J20" s="56"/>
    </row>
    <row r="21" spans="1:10" ht="14.25">
      <c r="A21" s="54"/>
      <c r="B21" s="55">
        <v>12</v>
      </c>
      <c r="C21" s="56"/>
      <c r="D21" s="67" t="s">
        <v>46</v>
      </c>
      <c r="E21" s="56"/>
      <c r="F21" s="56"/>
      <c r="G21" s="68">
        <v>3.25</v>
      </c>
      <c r="H21" s="56"/>
      <c r="I21" s="56"/>
      <c r="J21" s="56"/>
    </row>
    <row r="22" spans="1:10" ht="14.25">
      <c r="A22" s="54"/>
      <c r="B22" s="55">
        <v>13</v>
      </c>
      <c r="C22" s="56"/>
      <c r="D22" s="66" t="s">
        <v>68</v>
      </c>
      <c r="E22" s="56"/>
      <c r="F22" s="56"/>
      <c r="G22" s="68">
        <v>3.25</v>
      </c>
      <c r="H22" s="56"/>
      <c r="I22" s="56"/>
      <c r="J22" s="56"/>
    </row>
    <row r="23" spans="1:10" ht="14.25">
      <c r="A23" s="54"/>
      <c r="B23" s="55">
        <v>14</v>
      </c>
      <c r="C23" s="56"/>
      <c r="D23" s="66" t="s">
        <v>34</v>
      </c>
      <c r="E23" s="56"/>
      <c r="F23" s="56"/>
      <c r="G23" s="68">
        <v>2.08</v>
      </c>
      <c r="H23" s="56"/>
      <c r="I23" s="56"/>
      <c r="J23" s="56"/>
    </row>
    <row r="24" spans="1:10" ht="14.25">
      <c r="A24" s="54"/>
      <c r="B24" s="55">
        <v>15</v>
      </c>
      <c r="C24" s="56"/>
      <c r="D24" s="66" t="s">
        <v>50</v>
      </c>
      <c r="E24" s="56"/>
      <c r="F24" s="56"/>
      <c r="G24" s="68">
        <v>1.56</v>
      </c>
      <c r="H24" s="56"/>
      <c r="I24" s="56"/>
      <c r="J24" s="56"/>
    </row>
    <row r="25" spans="1:10" ht="14.25">
      <c r="A25" s="54"/>
      <c r="B25" s="55">
        <v>16</v>
      </c>
      <c r="C25" s="56"/>
      <c r="D25" s="66" t="s">
        <v>93</v>
      </c>
      <c r="E25" s="56"/>
      <c r="F25" s="56"/>
      <c r="G25" s="68">
        <v>1.04</v>
      </c>
      <c r="H25" s="56"/>
      <c r="I25" s="56"/>
      <c r="J25" s="56"/>
    </row>
    <row r="26" spans="1:10" ht="14.25">
      <c r="A26" s="54"/>
      <c r="B26" s="55">
        <v>17</v>
      </c>
      <c r="C26" s="56"/>
      <c r="D26" s="66" t="s">
        <v>64</v>
      </c>
      <c r="E26" s="56"/>
      <c r="F26" s="56"/>
      <c r="G26" s="68">
        <v>0.91</v>
      </c>
      <c r="H26" s="56"/>
      <c r="I26" s="56"/>
      <c r="J26" s="56"/>
    </row>
    <row r="27" spans="1:10" ht="14.25">
      <c r="A27" s="54"/>
      <c r="B27" s="55">
        <v>18</v>
      </c>
      <c r="C27" s="56"/>
      <c r="D27" s="66" t="s">
        <v>99</v>
      </c>
      <c r="E27" s="56"/>
      <c r="F27" s="56"/>
      <c r="G27" s="68">
        <v>0.52</v>
      </c>
      <c r="H27" s="56"/>
      <c r="I27" s="56"/>
      <c r="J27" s="56"/>
    </row>
  </sheetData>
  <sheetProtection/>
  <conditionalFormatting sqref="G10:G27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2" sqref="A12"/>
    </sheetView>
  </sheetViews>
  <sheetFormatPr defaultColWidth="9.140625" defaultRowHeight="12.75"/>
  <cols>
    <col min="1" max="16384" width="9.140625" style="42" customWidth="1"/>
  </cols>
  <sheetData>
    <row r="1" spans="1:10" ht="15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3" t="s">
        <v>197</v>
      </c>
      <c r="B2" s="44"/>
      <c r="C2" s="44"/>
      <c r="D2" s="45"/>
      <c r="E2" s="45"/>
      <c r="F2" s="45"/>
      <c r="G2" s="45"/>
      <c r="H2" s="45"/>
      <c r="I2" s="45"/>
      <c r="J2" s="45"/>
    </row>
    <row r="3" spans="1:10" ht="15">
      <c r="A3" s="45" t="s">
        <v>192</v>
      </c>
      <c r="B3" s="45"/>
      <c r="C3" s="45"/>
      <c r="D3" s="45"/>
      <c r="E3" s="45"/>
      <c r="F3" s="45"/>
      <c r="G3" s="45"/>
      <c r="H3" s="45"/>
      <c r="I3" s="45"/>
      <c r="J3" s="46" t="s">
        <v>198</v>
      </c>
    </row>
    <row r="4" spans="1:10" ht="15">
      <c r="A4" s="45"/>
      <c r="B4" s="45"/>
      <c r="C4" s="45"/>
      <c r="D4" s="45"/>
      <c r="E4" s="45"/>
      <c r="F4" s="45"/>
      <c r="G4" s="45"/>
      <c r="H4" s="45"/>
      <c r="I4" s="46"/>
      <c r="J4" s="45"/>
    </row>
    <row r="5" spans="1:10" ht="15">
      <c r="A5" s="45" t="s">
        <v>193</v>
      </c>
      <c r="B5" s="45"/>
      <c r="C5" s="45"/>
      <c r="D5" s="45"/>
      <c r="E5" s="47" t="s">
        <v>194</v>
      </c>
      <c r="F5" s="45"/>
      <c r="G5" s="45"/>
      <c r="H5" s="45"/>
      <c r="I5" s="45"/>
      <c r="J5" s="45"/>
    </row>
    <row r="6" spans="1:10" ht="14.25">
      <c r="A6" s="48"/>
      <c r="B6" s="49"/>
      <c r="C6" s="50"/>
      <c r="D6" s="50"/>
      <c r="E6" s="51" t="s">
        <v>195</v>
      </c>
      <c r="F6" s="48"/>
      <c r="G6" s="49"/>
      <c r="H6" s="50"/>
      <c r="I6" s="48"/>
      <c r="J6" s="50"/>
    </row>
    <row r="7" spans="1:10" ht="14.25">
      <c r="A7" s="48"/>
      <c r="B7" s="49"/>
      <c r="C7" s="50"/>
      <c r="D7" s="49"/>
      <c r="E7" s="50"/>
      <c r="F7" s="48"/>
      <c r="G7" s="49"/>
      <c r="H7" s="50"/>
      <c r="I7" s="48"/>
      <c r="J7" s="50"/>
    </row>
    <row r="8" spans="1:10" ht="14.25">
      <c r="A8" s="48"/>
      <c r="B8" s="49"/>
      <c r="C8" s="50"/>
      <c r="D8" s="49"/>
      <c r="E8" s="50"/>
      <c r="F8" s="48"/>
      <c r="G8" s="49"/>
      <c r="H8" s="50"/>
      <c r="I8" s="48"/>
      <c r="J8" s="50"/>
    </row>
    <row r="9" spans="1:10" ht="15">
      <c r="A9" s="52" t="s">
        <v>191</v>
      </c>
      <c r="B9" s="52" t="s">
        <v>199</v>
      </c>
      <c r="C9" s="52"/>
      <c r="D9" s="53" t="s">
        <v>137</v>
      </c>
      <c r="E9" s="53"/>
      <c r="F9" s="53"/>
      <c r="G9" s="52" t="s">
        <v>200</v>
      </c>
      <c r="H9" s="53"/>
      <c r="I9" s="53"/>
      <c r="J9" s="53"/>
    </row>
    <row r="10" spans="1:10" ht="14.25">
      <c r="A10" s="54"/>
      <c r="B10" s="55">
        <v>1</v>
      </c>
      <c r="C10" s="56"/>
      <c r="D10" s="42" t="s">
        <v>118</v>
      </c>
      <c r="E10" s="56"/>
      <c r="F10" s="56"/>
      <c r="G10" s="57">
        <v>54</v>
      </c>
      <c r="H10" s="56"/>
      <c r="I10" s="56"/>
      <c r="J10" s="56"/>
    </row>
    <row r="11" spans="1:10" ht="14.25">
      <c r="A11" s="54"/>
      <c r="B11" s="55">
        <v>2</v>
      </c>
      <c r="C11" s="56"/>
      <c r="D11" s="67" t="s">
        <v>42</v>
      </c>
      <c r="E11" s="56"/>
      <c r="F11" s="56"/>
      <c r="G11" s="68">
        <v>39.800000000000004</v>
      </c>
      <c r="H11" s="56"/>
      <c r="I11" s="56"/>
      <c r="J11" s="56"/>
    </row>
    <row r="12" spans="1:10" ht="14.25">
      <c r="A12" s="54"/>
      <c r="B12" s="55">
        <v>3</v>
      </c>
      <c r="C12" s="56"/>
      <c r="D12" s="67" t="s">
        <v>79</v>
      </c>
      <c r="E12" s="56"/>
      <c r="F12" s="56"/>
      <c r="G12" s="68">
        <v>34</v>
      </c>
      <c r="H12" s="56"/>
      <c r="I12" s="56"/>
      <c r="J12" s="56"/>
    </row>
    <row r="13" spans="1:10" ht="14.25">
      <c r="A13" s="54"/>
      <c r="B13" s="55">
        <v>4</v>
      </c>
      <c r="C13" s="56"/>
      <c r="D13" s="67" t="s">
        <v>34</v>
      </c>
      <c r="E13" s="56"/>
      <c r="F13" s="56"/>
      <c r="G13" s="68">
        <v>33.8</v>
      </c>
      <c r="H13" s="56"/>
      <c r="I13" s="56"/>
      <c r="J13" s="56"/>
    </row>
    <row r="14" spans="1:10" ht="14.25">
      <c r="A14" s="54"/>
      <c r="B14" s="55">
        <v>5</v>
      </c>
      <c r="C14" s="56"/>
      <c r="D14" s="67" t="s">
        <v>82</v>
      </c>
      <c r="E14" s="56"/>
      <c r="F14" s="56"/>
      <c r="G14" s="68">
        <v>10.2</v>
      </c>
      <c r="H14" s="56"/>
      <c r="I14" s="56"/>
      <c r="J14" s="56"/>
    </row>
    <row r="15" spans="1:10" ht="14.25">
      <c r="A15" s="54"/>
      <c r="B15" s="55">
        <v>6</v>
      </c>
      <c r="C15" s="56"/>
      <c r="D15" s="67" t="s">
        <v>54</v>
      </c>
      <c r="E15" s="56"/>
      <c r="F15" s="56"/>
      <c r="G15" s="57">
        <v>9.799999999999999</v>
      </c>
      <c r="H15" s="56"/>
      <c r="I15" s="56"/>
      <c r="J15" s="56"/>
    </row>
    <row r="16" spans="1:10" ht="14.25">
      <c r="A16" s="54"/>
      <c r="B16" s="55">
        <v>7</v>
      </c>
      <c r="C16" s="56"/>
      <c r="D16" s="67" t="s">
        <v>50</v>
      </c>
      <c r="E16" s="56"/>
      <c r="F16" s="56"/>
      <c r="G16" s="68">
        <v>8</v>
      </c>
      <c r="H16" s="56"/>
      <c r="I16" s="56"/>
      <c r="J16" s="56"/>
    </row>
    <row r="17" spans="1:10" ht="14.25">
      <c r="A17" s="54"/>
      <c r="B17" s="55">
        <v>8</v>
      </c>
      <c r="C17" s="56"/>
      <c r="D17" s="67" t="s">
        <v>68</v>
      </c>
      <c r="E17" s="56"/>
      <c r="F17" s="56"/>
      <c r="G17" s="57">
        <v>8</v>
      </c>
      <c r="H17" s="56"/>
      <c r="I17" s="56"/>
      <c r="J17" s="56"/>
    </row>
    <row r="18" spans="1:10" ht="14.25">
      <c r="A18" s="54"/>
      <c r="B18" s="55">
        <v>9</v>
      </c>
      <c r="C18" s="56"/>
      <c r="D18" s="67" t="s">
        <v>46</v>
      </c>
      <c r="E18" s="56"/>
      <c r="F18" s="56"/>
      <c r="G18" s="68">
        <v>6.2</v>
      </c>
      <c r="H18" s="56"/>
      <c r="I18" s="56"/>
      <c r="J18" s="56"/>
    </row>
    <row r="19" spans="1:10" ht="14.25">
      <c r="A19" s="54"/>
      <c r="B19" s="55">
        <v>10</v>
      </c>
      <c r="C19" s="56"/>
      <c r="D19" s="67" t="s">
        <v>64</v>
      </c>
      <c r="E19" s="56"/>
      <c r="F19" s="56"/>
      <c r="G19" s="57">
        <v>5</v>
      </c>
      <c r="H19" s="56"/>
      <c r="I19" s="56"/>
      <c r="J19" s="56"/>
    </row>
    <row r="20" spans="1:10" ht="14.25">
      <c r="A20" s="54"/>
      <c r="B20" s="55">
        <v>11</v>
      </c>
      <c r="C20" s="56"/>
      <c r="D20" s="67" t="s">
        <v>201</v>
      </c>
      <c r="E20" s="56"/>
      <c r="F20" s="56"/>
      <c r="G20" s="68">
        <v>5</v>
      </c>
      <c r="H20" s="56"/>
      <c r="I20" s="56"/>
      <c r="J20" s="56"/>
    </row>
    <row r="21" spans="1:10" ht="14.25">
      <c r="A21" s="54"/>
      <c r="B21" s="55">
        <v>12</v>
      </c>
      <c r="C21" s="56"/>
      <c r="D21" s="67" t="s">
        <v>127</v>
      </c>
      <c r="E21" s="56"/>
      <c r="F21" s="56"/>
      <c r="G21" s="57">
        <v>5</v>
      </c>
      <c r="H21" s="56"/>
      <c r="I21" s="56"/>
      <c r="J21" s="56"/>
    </row>
    <row r="22" spans="1:10" ht="14.25">
      <c r="A22" s="54"/>
      <c r="B22" s="55">
        <v>13</v>
      </c>
      <c r="C22" s="56"/>
      <c r="D22" s="67" t="s">
        <v>22</v>
      </c>
      <c r="E22" s="56"/>
      <c r="F22" s="56"/>
      <c r="G22" s="68">
        <v>4</v>
      </c>
      <c r="H22" s="56"/>
      <c r="I22" s="56"/>
      <c r="J22" s="56"/>
    </row>
    <row r="23" spans="1:10" ht="14.25">
      <c r="A23" s="50"/>
      <c r="B23" s="50"/>
      <c r="C23" s="50"/>
      <c r="D23" s="50"/>
      <c r="E23" s="50"/>
      <c r="F23" s="50"/>
      <c r="G23" s="50"/>
      <c r="H23" s="50"/>
      <c r="I23" s="50"/>
      <c r="J23" s="50"/>
    </row>
  </sheetData>
  <sheetProtection/>
  <conditionalFormatting sqref="G10:G22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2" sqref="A2:G43"/>
    </sheetView>
  </sheetViews>
  <sheetFormatPr defaultColWidth="9.140625" defaultRowHeight="12.75"/>
  <cols>
    <col min="1" max="1" width="9.140625" style="16" customWidth="1"/>
    <col min="2" max="2" width="27.7109375" style="0" customWidth="1"/>
    <col min="6" max="6" width="9.140625" style="61" customWidth="1"/>
  </cols>
  <sheetData>
    <row r="1" spans="3:7" ht="12.75">
      <c r="C1" s="16"/>
      <c r="D1" s="16"/>
      <c r="E1" s="16"/>
      <c r="F1" s="30"/>
      <c r="G1" s="16"/>
    </row>
    <row r="2" spans="1:7" ht="12.75">
      <c r="A2" s="17"/>
      <c r="B2" s="2" t="s">
        <v>137</v>
      </c>
      <c r="C2" s="15" t="s">
        <v>188</v>
      </c>
      <c r="D2" s="18" t="s">
        <v>189</v>
      </c>
      <c r="E2" s="19" t="s">
        <v>190</v>
      </c>
      <c r="F2" s="62" t="s">
        <v>191</v>
      </c>
      <c r="G2" s="17" t="s">
        <v>187</v>
      </c>
    </row>
    <row r="3" spans="1:7" s="4" customFormat="1" ht="12.75">
      <c r="A3" s="31">
        <v>1</v>
      </c>
      <c r="B3" s="4" t="str">
        <f>Associations!$D2</f>
        <v>VK Arupinum</v>
      </c>
      <c r="C3" s="63">
        <f>'Kadeti (Bodovi)'!$I4</f>
        <v>0</v>
      </c>
      <c r="D3" s="63">
        <f>'Juniori B (Bodovi)'!$L4</f>
        <v>0</v>
      </c>
      <c r="E3" s="63">
        <f>'JunioriA (Bodovi)'!$O4</f>
        <v>0</v>
      </c>
      <c r="F3" s="63">
        <v>0</v>
      </c>
      <c r="G3" s="64">
        <f>SUM(C3:F3)</f>
        <v>0</v>
      </c>
    </row>
    <row r="4" spans="1:7" s="4" customFormat="1" ht="12.75">
      <c r="A4" s="31">
        <v>2</v>
      </c>
      <c r="B4" s="4" t="str">
        <f>Associations!$D3</f>
        <v>VK Baranja</v>
      </c>
      <c r="C4" s="63">
        <f>'Kadeti (Bodovi)'!$I5</f>
        <v>0</v>
      </c>
      <c r="D4" s="63">
        <f>'Juniori B (Bodovi)'!$L5</f>
        <v>0</v>
      </c>
      <c r="E4" s="63">
        <f>'JunioriA (Bodovi)'!$O5</f>
        <v>0</v>
      </c>
      <c r="F4" s="63">
        <v>0</v>
      </c>
      <c r="G4" s="64">
        <f>SUM(C4:F4)</f>
        <v>0</v>
      </c>
    </row>
    <row r="5" spans="1:7" s="4" customFormat="1" ht="12.75">
      <c r="A5" s="31">
        <v>3</v>
      </c>
      <c r="B5" s="4" t="str">
        <f>Associations!$D4</f>
        <v>VK Biljsko jezero</v>
      </c>
      <c r="C5" s="63">
        <f>'Kadeti (Bodovi)'!$I6</f>
        <v>0</v>
      </c>
      <c r="D5" s="63">
        <f>'Juniori B (Bodovi)'!$L6</f>
        <v>0</v>
      </c>
      <c r="E5" s="63">
        <f>'JunioriA (Bodovi)'!$O6</f>
        <v>0</v>
      </c>
      <c r="F5" s="63">
        <v>0</v>
      </c>
      <c r="G5" s="64">
        <f aca="true" t="shared" si="0" ref="G5:G42">SUM(C5:F5)</f>
        <v>0</v>
      </c>
    </row>
    <row r="6" spans="1:7" s="4" customFormat="1" ht="12.75">
      <c r="A6" s="31">
        <v>4</v>
      </c>
      <c r="B6" s="4" t="str">
        <f>Associations!$D5</f>
        <v>VK Biokovo</v>
      </c>
      <c r="C6" s="63">
        <f>'Kadeti (Bodovi)'!$I7</f>
        <v>0</v>
      </c>
      <c r="D6" s="63">
        <f>'Juniori B (Bodovi)'!$L7</f>
        <v>0</v>
      </c>
      <c r="E6" s="63">
        <f>'JunioriA (Bodovi)'!$O7</f>
        <v>0</v>
      </c>
      <c r="F6" s="63">
        <v>0</v>
      </c>
      <c r="G6" s="64">
        <f t="shared" si="0"/>
        <v>0</v>
      </c>
    </row>
    <row r="7" spans="1:7" s="4" customFormat="1" ht="12.75">
      <c r="A7" s="31">
        <v>5</v>
      </c>
      <c r="B7" s="4" t="str">
        <f>Associations!$D6</f>
        <v>VK Croatia</v>
      </c>
      <c r="C7" s="63">
        <f>'Kadeti (Bodovi)'!$I8</f>
        <v>0</v>
      </c>
      <c r="D7" s="63">
        <f>'Juniori B (Bodovi)'!$L8</f>
        <v>11.05</v>
      </c>
      <c r="E7" s="63">
        <f>'JunioriA (Bodovi)'!$O8</f>
        <v>8.48</v>
      </c>
      <c r="F7" s="63">
        <v>4</v>
      </c>
      <c r="G7" s="64">
        <f t="shared" si="0"/>
        <v>23.53</v>
      </c>
    </row>
    <row r="8" spans="1:7" s="4" customFormat="1" ht="12.75">
      <c r="A8" s="31">
        <v>6</v>
      </c>
      <c r="B8" s="4" t="str">
        <f>Associations!$D7</f>
        <v>VK Dupin</v>
      </c>
      <c r="C8" s="63">
        <f>'Kadeti (Bodovi)'!$I9</f>
        <v>6.369999999999999</v>
      </c>
      <c r="D8" s="63">
        <f>'Juniori B (Bodovi)'!$L9</f>
        <v>3.25</v>
      </c>
      <c r="E8" s="63">
        <f>'JunioriA (Bodovi)'!$O9</f>
        <v>0</v>
      </c>
      <c r="F8" s="63">
        <v>0</v>
      </c>
      <c r="G8" s="64">
        <f t="shared" si="0"/>
        <v>9.62</v>
      </c>
    </row>
    <row r="9" spans="1:7" s="4" customFormat="1" ht="12.75">
      <c r="A9" s="31">
        <v>7</v>
      </c>
      <c r="B9" s="4" t="str">
        <f>Associations!$D8</f>
        <v>VK Glagoljaš</v>
      </c>
      <c r="C9" s="63">
        <f>'Kadeti (Bodovi)'!$I10</f>
        <v>4.29</v>
      </c>
      <c r="D9" s="63">
        <f>'Juniori B (Bodovi)'!$L10</f>
        <v>0</v>
      </c>
      <c r="E9" s="63">
        <f>'JunioriA (Bodovi)'!$O10</f>
        <v>0</v>
      </c>
      <c r="F9" s="63">
        <v>0</v>
      </c>
      <c r="G9" s="64">
        <f t="shared" si="0"/>
        <v>4.29</v>
      </c>
    </row>
    <row r="10" spans="1:7" s="4" customFormat="1" ht="12.75">
      <c r="A10" s="31">
        <v>8</v>
      </c>
      <c r="B10" s="4" t="str">
        <f>Associations!$D9</f>
        <v>HVK Gusar</v>
      </c>
      <c r="C10" s="63">
        <f>'Kadeti (Bodovi)'!$I11</f>
        <v>2.08</v>
      </c>
      <c r="D10" s="63">
        <f>'Juniori B (Bodovi)'!$L11</f>
        <v>9.75</v>
      </c>
      <c r="E10" s="63">
        <f>'JunioriA (Bodovi)'!$O11</f>
        <v>10.079999999999998</v>
      </c>
      <c r="F10" s="63">
        <v>33.8</v>
      </c>
      <c r="G10" s="64">
        <f t="shared" si="0"/>
        <v>55.709999999999994</v>
      </c>
    </row>
    <row r="11" spans="1:7" s="4" customFormat="1" ht="12.75">
      <c r="A11" s="31">
        <v>9</v>
      </c>
      <c r="B11" s="4" t="str">
        <f>Associations!$D10</f>
        <v>VK Hidrel</v>
      </c>
      <c r="C11" s="63">
        <f>'Kadeti (Bodovi)'!$I12</f>
        <v>0</v>
      </c>
      <c r="D11" s="63">
        <f>'Juniori B (Bodovi)'!$L12</f>
        <v>0</v>
      </c>
      <c r="E11" s="63">
        <f>'JunioriA (Bodovi)'!$O12</f>
        <v>0</v>
      </c>
      <c r="F11" s="63">
        <v>0</v>
      </c>
      <c r="G11" s="64">
        <f t="shared" si="0"/>
        <v>0</v>
      </c>
    </row>
    <row r="12" spans="1:7" s="4" customFormat="1" ht="12.75">
      <c r="A12" s="31">
        <v>10</v>
      </c>
      <c r="B12" s="4" t="str">
        <f>Associations!$D11</f>
        <v>VK Iktus</v>
      </c>
      <c r="C12" s="63">
        <f>'Kadeti (Bodovi)'!$I13</f>
        <v>10.009999999999998</v>
      </c>
      <c r="D12" s="63">
        <f>'Juniori B (Bodovi)'!$L13</f>
        <v>14.559999999999999</v>
      </c>
      <c r="E12" s="63">
        <f>'JunioriA (Bodovi)'!$O13</f>
        <v>37.76</v>
      </c>
      <c r="F12" s="63">
        <v>39.8</v>
      </c>
      <c r="G12" s="64">
        <f t="shared" si="0"/>
        <v>102.13</v>
      </c>
    </row>
    <row r="13" spans="1:7" s="4" customFormat="1" ht="12.75">
      <c r="A13" s="31">
        <v>11</v>
      </c>
      <c r="B13" s="4" t="str">
        <f>Associations!$D12</f>
        <v>VK Istra</v>
      </c>
      <c r="C13" s="63">
        <f>'Kadeti (Bodovi)'!$I14</f>
        <v>3.25</v>
      </c>
      <c r="D13" s="63">
        <f>'Juniori B (Bodovi)'!$L14</f>
        <v>16.64</v>
      </c>
      <c r="E13" s="63">
        <f>'JunioriA (Bodovi)'!$O14</f>
        <v>5.6000000000000005</v>
      </c>
      <c r="F13" s="63">
        <v>6.2</v>
      </c>
      <c r="G13" s="64">
        <f t="shared" si="0"/>
        <v>31.69</v>
      </c>
    </row>
    <row r="14" spans="1:7" s="4" customFormat="1" ht="12.75">
      <c r="A14" s="31">
        <v>12</v>
      </c>
      <c r="B14" s="4" t="str">
        <f>Associations!$D13</f>
        <v>VK Jadran Rijeka</v>
      </c>
      <c r="C14" s="63">
        <f>'Kadeti (Bodovi)'!$I15</f>
        <v>1.5600000000000003</v>
      </c>
      <c r="D14" s="63">
        <f>'Juniori B (Bodovi)'!$L15</f>
        <v>0</v>
      </c>
      <c r="E14" s="63">
        <f>'JunioriA (Bodovi)'!$O15</f>
        <v>5.6000000000000005</v>
      </c>
      <c r="F14" s="63">
        <v>8</v>
      </c>
      <c r="G14" s="64">
        <f t="shared" si="0"/>
        <v>15.16</v>
      </c>
    </row>
    <row r="15" spans="1:7" s="4" customFormat="1" ht="12.75">
      <c r="A15" s="31">
        <v>13</v>
      </c>
      <c r="B15" s="4" t="str">
        <f>Associations!$D14</f>
        <v>VK Jadran Zadar</v>
      </c>
      <c r="C15" s="63">
        <f>'Kadeti (Bodovi)'!$I16</f>
        <v>8.969999999999999</v>
      </c>
      <c r="D15" s="63">
        <f>'Juniori B (Bodovi)'!$L16</f>
        <v>15.469999999999999</v>
      </c>
      <c r="E15" s="63">
        <f>'JunioriA (Bodovi)'!$O16</f>
        <v>13.6</v>
      </c>
      <c r="F15" s="63">
        <v>9.8</v>
      </c>
      <c r="G15" s="64">
        <f t="shared" si="0"/>
        <v>47.84</v>
      </c>
    </row>
    <row r="16" spans="1:7" s="4" customFormat="1" ht="12.75">
      <c r="A16" s="31">
        <v>14</v>
      </c>
      <c r="B16" s="4" t="str">
        <f>Associations!$D15</f>
        <v>VK Jarun</v>
      </c>
      <c r="C16" s="63">
        <f>'Kadeti (Bodovi)'!$I17</f>
        <v>9.75</v>
      </c>
      <c r="D16" s="63">
        <f>'Juniori B (Bodovi)'!$L17</f>
        <v>3.25</v>
      </c>
      <c r="E16" s="63">
        <f>'JunioriA (Bodovi)'!$O17</f>
        <v>9.600000000000001</v>
      </c>
      <c r="F16" s="63">
        <v>0</v>
      </c>
      <c r="G16" s="64">
        <f t="shared" si="0"/>
        <v>22.6</v>
      </c>
    </row>
    <row r="17" spans="1:7" s="4" customFormat="1" ht="12.75">
      <c r="A17" s="31">
        <v>15</v>
      </c>
      <c r="B17" s="4" t="str">
        <f>Associations!$D16</f>
        <v>VK Jelsa</v>
      </c>
      <c r="C17" s="63">
        <f>'Kadeti (Bodovi)'!$I18</f>
        <v>0</v>
      </c>
      <c r="D17" s="63">
        <f>'Juniori B (Bodovi)'!$L18</f>
        <v>0</v>
      </c>
      <c r="E17" s="63">
        <f>'JunioriA (Bodovi)'!$O18</f>
        <v>3.2</v>
      </c>
      <c r="F17" s="63">
        <v>0</v>
      </c>
      <c r="G17" s="64">
        <f t="shared" si="0"/>
        <v>3.2</v>
      </c>
    </row>
    <row r="18" spans="1:7" s="4" customFormat="1" ht="12.75">
      <c r="A18" s="31">
        <v>16</v>
      </c>
      <c r="B18" s="4" t="str">
        <f>Associations!$D17</f>
        <v>HVK Kaštela</v>
      </c>
      <c r="C18" s="63">
        <f>'Kadeti (Bodovi)'!$I19</f>
        <v>0.9099999999999999</v>
      </c>
      <c r="D18" s="63">
        <f>'Juniori B (Bodovi)'!$L19</f>
        <v>0</v>
      </c>
      <c r="E18" s="63">
        <f>'JunioriA (Bodovi)'!$O19</f>
        <v>14.88</v>
      </c>
      <c r="F18" s="63">
        <v>5</v>
      </c>
      <c r="G18" s="64">
        <f t="shared" si="0"/>
        <v>20.79</v>
      </c>
    </row>
    <row r="19" spans="1:7" s="4" customFormat="1" ht="12.75">
      <c r="A19" s="31">
        <v>17</v>
      </c>
      <c r="B19" s="4" t="str">
        <f>Associations!$D18</f>
        <v>VK Korana</v>
      </c>
      <c r="C19" s="63">
        <f>'Kadeti (Bodovi)'!$I20</f>
        <v>3.25</v>
      </c>
      <c r="D19" s="63">
        <f>'Juniori B (Bodovi)'!$L20</f>
        <v>3.64</v>
      </c>
      <c r="E19" s="63">
        <f>'JunioriA (Bodovi)'!$O20</f>
        <v>12.96</v>
      </c>
      <c r="F19" s="63">
        <v>8</v>
      </c>
      <c r="G19" s="64">
        <f t="shared" si="0"/>
        <v>27.85</v>
      </c>
    </row>
    <row r="20" spans="1:7" s="4" customFormat="1" ht="12.75">
      <c r="A20" s="31">
        <v>18</v>
      </c>
      <c r="B20" s="4" t="str">
        <f>Associations!$D19</f>
        <v>VK Krka</v>
      </c>
      <c r="C20" s="63">
        <f>'Kadeti (Bodovi)'!$I21</f>
        <v>3.6399999999999997</v>
      </c>
      <c r="D20" s="63">
        <f>'Juniori B (Bodovi)'!$L21</f>
        <v>2.08</v>
      </c>
      <c r="E20" s="63">
        <f>'JunioriA (Bodovi)'!$O21</f>
        <v>14.4</v>
      </c>
      <c r="F20" s="63">
        <v>0</v>
      </c>
      <c r="G20" s="64">
        <f t="shared" si="0"/>
        <v>20.12</v>
      </c>
    </row>
    <row r="21" spans="1:7" s="4" customFormat="1" ht="12.75">
      <c r="A21" s="31">
        <v>19</v>
      </c>
      <c r="B21" s="4" t="str">
        <f>Associations!$D20</f>
        <v>VK Medulin</v>
      </c>
      <c r="C21" s="63">
        <f>'Kadeti (Bodovi)'!$I22</f>
        <v>0</v>
      </c>
      <c r="D21" s="63">
        <f>'Juniori B (Bodovi)'!$L22</f>
        <v>0</v>
      </c>
      <c r="E21" s="63">
        <f>'JunioriA (Bodovi)'!$O22</f>
        <v>0</v>
      </c>
      <c r="F21" s="63">
        <v>0</v>
      </c>
      <c r="G21" s="64">
        <f t="shared" si="0"/>
        <v>0</v>
      </c>
    </row>
    <row r="22" spans="1:7" s="4" customFormat="1" ht="12.75">
      <c r="A22" s="31">
        <v>20</v>
      </c>
      <c r="B22" s="4" t="str">
        <f>Associations!$D21</f>
        <v>HAVK Mladost</v>
      </c>
      <c r="C22" s="63">
        <f>'Kadeti (Bodovi)'!$I23</f>
        <v>0</v>
      </c>
      <c r="D22" s="63">
        <f>'Juniori B (Bodovi)'!$L23</f>
        <v>14.690000000000001</v>
      </c>
      <c r="E22" s="63">
        <f>'JunioriA (Bodovi)'!$O23</f>
        <v>28.64</v>
      </c>
      <c r="F22" s="63">
        <v>34</v>
      </c>
      <c r="G22" s="64">
        <f t="shared" si="0"/>
        <v>77.33</v>
      </c>
    </row>
    <row r="23" spans="1:7" s="4" customFormat="1" ht="12.75">
      <c r="A23" s="31">
        <v>21</v>
      </c>
      <c r="B23" s="4" t="str">
        <f>Associations!$D22</f>
        <v>HVK Mornar</v>
      </c>
      <c r="C23" s="63">
        <f>'Kadeti (Bodovi)'!$I24</f>
        <v>3.6399999999999997</v>
      </c>
      <c r="D23" s="63">
        <f>'Juniori B (Bodovi)'!$L24</f>
        <v>0</v>
      </c>
      <c r="E23" s="63">
        <f>'JunioriA (Bodovi)'!$O24</f>
        <v>3.3600000000000003</v>
      </c>
      <c r="F23" s="63">
        <v>10.2</v>
      </c>
      <c r="G23" s="64">
        <f t="shared" si="0"/>
        <v>17.2</v>
      </c>
    </row>
    <row r="24" spans="1:7" s="4" customFormat="1" ht="12.75">
      <c r="A24" s="31">
        <v>22</v>
      </c>
      <c r="B24" s="4" t="str">
        <f>Associations!$D23</f>
        <v>VK Neptun</v>
      </c>
      <c r="C24" s="63">
        <f>'Kadeti (Bodovi)'!$I25</f>
        <v>3.64</v>
      </c>
      <c r="D24" s="63">
        <f>'Juniori B (Bodovi)'!$L25</f>
        <v>0</v>
      </c>
      <c r="E24" s="63">
        <f>'JunioriA (Bodovi)'!$O25</f>
        <v>0</v>
      </c>
      <c r="F24" s="63">
        <v>0</v>
      </c>
      <c r="G24" s="64">
        <f t="shared" si="0"/>
        <v>3.64</v>
      </c>
    </row>
    <row r="25" spans="1:7" s="4" customFormat="1" ht="12.75">
      <c r="A25" s="31">
        <v>23</v>
      </c>
      <c r="B25" s="4" t="str">
        <f>Associations!$D24</f>
        <v>VK Neretvanski Gusar</v>
      </c>
      <c r="C25" s="63">
        <f>'Kadeti (Bodovi)'!$I26</f>
        <v>0</v>
      </c>
      <c r="D25" s="63">
        <f>'Juniori B (Bodovi)'!$L26</f>
        <v>0</v>
      </c>
      <c r="E25" s="63">
        <f>'JunioriA (Bodovi)'!$O26</f>
        <v>0</v>
      </c>
      <c r="F25" s="63">
        <v>0</v>
      </c>
      <c r="G25" s="64">
        <f t="shared" si="0"/>
        <v>0</v>
      </c>
    </row>
    <row r="26" spans="1:7" s="4" customFormat="1" ht="12.75">
      <c r="A26" s="31">
        <v>24</v>
      </c>
      <c r="B26" s="4" t="str">
        <f>Associations!$D25</f>
        <v>VK Nova</v>
      </c>
      <c r="C26" s="63">
        <f>'Kadeti (Bodovi)'!$I27</f>
        <v>1.04</v>
      </c>
      <c r="D26" s="63">
        <f>'Juniori B (Bodovi)'!$L27</f>
        <v>0</v>
      </c>
      <c r="E26" s="63">
        <f>'JunioriA (Bodovi)'!$O27</f>
        <v>0</v>
      </c>
      <c r="F26" s="63">
        <v>0</v>
      </c>
      <c r="G26" s="64">
        <f t="shared" si="0"/>
        <v>1.04</v>
      </c>
    </row>
    <row r="27" spans="1:7" s="4" customFormat="1" ht="12.75">
      <c r="A27" s="31">
        <v>25</v>
      </c>
      <c r="B27" s="4" t="str">
        <f>Associations!$D26</f>
        <v>VK Omiš</v>
      </c>
      <c r="C27" s="63">
        <f>'Kadeti (Bodovi)'!$I28</f>
        <v>0</v>
      </c>
      <c r="D27" s="63">
        <f>'Juniori B (Bodovi)'!$L28</f>
        <v>0</v>
      </c>
      <c r="E27" s="63">
        <f>'JunioriA (Bodovi)'!$O28</f>
        <v>0</v>
      </c>
      <c r="F27" s="63">
        <v>0</v>
      </c>
      <c r="G27" s="64">
        <f t="shared" si="0"/>
        <v>0</v>
      </c>
    </row>
    <row r="28" spans="1:7" s="4" customFormat="1" ht="12.75">
      <c r="A28" s="31">
        <v>26</v>
      </c>
      <c r="B28" s="4" t="str">
        <f>Associations!$D27</f>
        <v>VK Ošjak</v>
      </c>
      <c r="C28" s="63">
        <f>'Kadeti (Bodovi)'!$I29</f>
        <v>0.52</v>
      </c>
      <c r="D28" s="63">
        <f>'Juniori B (Bodovi)'!$L29</f>
        <v>0</v>
      </c>
      <c r="E28" s="63">
        <f>'JunioriA (Bodovi)'!$O29</f>
        <v>2.5600000000000005</v>
      </c>
      <c r="F28" s="63">
        <v>0</v>
      </c>
      <c r="G28" s="64">
        <f t="shared" si="0"/>
        <v>3.0800000000000005</v>
      </c>
    </row>
    <row r="29" spans="1:7" s="4" customFormat="1" ht="12.75">
      <c r="A29" s="31">
        <v>27</v>
      </c>
      <c r="B29" s="4" t="str">
        <f>Associations!$D28</f>
        <v>VK Purger</v>
      </c>
      <c r="C29" s="63">
        <f>'Kadeti (Bodovi)'!$I30</f>
        <v>0</v>
      </c>
      <c r="D29" s="63">
        <f>'Juniori B (Bodovi)'!$L30</f>
        <v>4.55</v>
      </c>
      <c r="E29" s="63">
        <f>'JunioriA (Bodovi)'!$O30</f>
        <v>0</v>
      </c>
      <c r="F29" s="63">
        <v>5</v>
      </c>
      <c r="G29" s="64">
        <f t="shared" si="0"/>
        <v>9.55</v>
      </c>
    </row>
    <row r="30" spans="1:7" s="4" customFormat="1" ht="12.75">
      <c r="A30" s="31">
        <v>28</v>
      </c>
      <c r="B30" s="4" t="str">
        <f>Associations!$D29</f>
        <v>VK Sabljaci</v>
      </c>
      <c r="C30" s="63">
        <f>'Kadeti (Bodovi)'!$I31</f>
        <v>0</v>
      </c>
      <c r="D30" s="63">
        <f>'Juniori B (Bodovi)'!$L31</f>
        <v>0</v>
      </c>
      <c r="E30" s="63">
        <f>'JunioriA (Bodovi)'!$O31</f>
        <v>0</v>
      </c>
      <c r="F30" s="63">
        <v>0</v>
      </c>
      <c r="G30" s="64">
        <f t="shared" si="0"/>
        <v>0</v>
      </c>
    </row>
    <row r="31" spans="1:7" s="4" customFormat="1" ht="12.75">
      <c r="A31" s="31">
        <v>29</v>
      </c>
      <c r="B31" s="4" t="str">
        <f>Associations!$D30</f>
        <v>VK Sava</v>
      </c>
      <c r="C31" s="63">
        <f>'Kadeti (Bodovi)'!$I32</f>
        <v>0</v>
      </c>
      <c r="D31" s="63">
        <f>'Juniori B (Bodovi)'!$L32</f>
        <v>0</v>
      </c>
      <c r="E31" s="63">
        <f>'JunioriA (Bodovi)'!$O32</f>
        <v>0</v>
      </c>
      <c r="F31" s="63">
        <v>0</v>
      </c>
      <c r="G31" s="64">
        <f t="shared" si="0"/>
        <v>0</v>
      </c>
    </row>
    <row r="32" spans="1:7" s="4" customFormat="1" ht="12.75">
      <c r="A32" s="31">
        <v>30</v>
      </c>
      <c r="B32" s="4" t="str">
        <f>Associations!$D31</f>
        <v>VK Sveti Krševan</v>
      </c>
      <c r="C32" s="63">
        <f>'Kadeti (Bodovi)'!$I33</f>
        <v>0</v>
      </c>
      <c r="D32" s="63">
        <f>'Juniori B (Bodovi)'!$L33</f>
        <v>0</v>
      </c>
      <c r="E32" s="63">
        <f>'JunioriA (Bodovi)'!$O33</f>
        <v>0</v>
      </c>
      <c r="F32" s="63">
        <v>0</v>
      </c>
      <c r="G32" s="64">
        <f t="shared" si="0"/>
        <v>0</v>
      </c>
    </row>
    <row r="33" spans="1:7" s="4" customFormat="1" ht="12.75">
      <c r="A33" s="31">
        <v>31</v>
      </c>
      <c r="B33" s="4" t="str">
        <f>Associations!$D32</f>
        <v>VK Tisno</v>
      </c>
      <c r="C33" s="63">
        <f>'Kadeti (Bodovi)'!$I34</f>
        <v>0</v>
      </c>
      <c r="D33" s="63">
        <f>'Juniori B (Bodovi)'!$L34</f>
        <v>0</v>
      </c>
      <c r="E33" s="63">
        <f>'JunioriA (Bodovi)'!$O34</f>
        <v>0</v>
      </c>
      <c r="F33" s="63">
        <v>0</v>
      </c>
      <c r="G33" s="64">
        <f t="shared" si="0"/>
        <v>0</v>
      </c>
    </row>
    <row r="34" spans="1:7" s="4" customFormat="1" ht="12.75">
      <c r="A34" s="31">
        <v>32</v>
      </c>
      <c r="B34" s="4" t="str">
        <f>Associations!$D33</f>
        <v>VK Torpedo</v>
      </c>
      <c r="C34" s="63">
        <f>'Kadeti (Bodovi)'!$I35</f>
        <v>0</v>
      </c>
      <c r="D34" s="63">
        <f>'Juniori B (Bodovi)'!$L35</f>
        <v>0</v>
      </c>
      <c r="E34" s="63">
        <f>'JunioriA (Bodovi)'!$O35</f>
        <v>0</v>
      </c>
      <c r="F34" s="63">
        <v>0</v>
      </c>
      <c r="G34" s="64">
        <f t="shared" si="0"/>
        <v>0</v>
      </c>
    </row>
    <row r="35" spans="1:7" s="4" customFormat="1" ht="12.75">
      <c r="A35" s="31">
        <v>33</v>
      </c>
      <c r="B35" s="4" t="str">
        <f>Associations!$D34</f>
        <v>VK Trešnjevka</v>
      </c>
      <c r="C35" s="63">
        <f>'Kadeti (Bodovi)'!$I36</f>
        <v>4.8100000000000005</v>
      </c>
      <c r="D35" s="63">
        <f>'Juniori B (Bodovi)'!$L36</f>
        <v>10.919999999999998</v>
      </c>
      <c r="E35" s="63">
        <f>'JunioriA (Bodovi)'!$O36</f>
        <v>5.6000000000000005</v>
      </c>
      <c r="F35" s="63">
        <v>54</v>
      </c>
      <c r="G35" s="64">
        <f t="shared" si="0"/>
        <v>75.33</v>
      </c>
    </row>
    <row r="36" spans="1:7" s="4" customFormat="1" ht="12.75">
      <c r="A36" s="31">
        <v>34</v>
      </c>
      <c r="B36" s="4" t="str">
        <f>Associations!$D35</f>
        <v>VK Vrlika</v>
      </c>
      <c r="C36" s="63">
        <f>'Kadeti (Bodovi)'!$I37</f>
        <v>0</v>
      </c>
      <c r="D36" s="63">
        <f>'Juniori B (Bodovi)'!$L37</f>
        <v>0</v>
      </c>
      <c r="E36" s="63">
        <f>'JunioriA (Bodovi)'!$O37</f>
        <v>0</v>
      </c>
      <c r="F36" s="63">
        <v>0</v>
      </c>
      <c r="G36" s="64">
        <f t="shared" si="0"/>
        <v>0</v>
      </c>
    </row>
    <row r="37" spans="1:7" s="4" customFormat="1" ht="12.75">
      <c r="A37" s="31">
        <v>35</v>
      </c>
      <c r="B37" s="4" t="str">
        <f>Associations!$D36</f>
        <v>HVK Vukovar</v>
      </c>
      <c r="C37" s="63">
        <f>'Kadeti (Bodovi)'!$I38</f>
        <v>8.19</v>
      </c>
      <c r="D37" s="63">
        <f>'Juniori B (Bodovi)'!$L38</f>
        <v>0</v>
      </c>
      <c r="E37" s="63">
        <f>'JunioriA (Bodovi)'!$O38</f>
        <v>0</v>
      </c>
      <c r="F37" s="63">
        <v>0</v>
      </c>
      <c r="G37" s="64">
        <f t="shared" si="0"/>
        <v>8.19</v>
      </c>
    </row>
    <row r="38" spans="1:7" s="4" customFormat="1" ht="12.75">
      <c r="A38" s="31">
        <v>36</v>
      </c>
      <c r="B38" s="4" t="str">
        <f>Associations!$D37</f>
        <v>VK Zagreb</v>
      </c>
      <c r="C38" s="63">
        <f>'Kadeti (Bodovi)'!$I39</f>
        <v>4.55</v>
      </c>
      <c r="D38" s="63">
        <f>'Juniori B (Bodovi)'!$L39</f>
        <v>2.6</v>
      </c>
      <c r="E38" s="63">
        <f>'JunioriA (Bodovi)'!$O39</f>
        <v>0</v>
      </c>
      <c r="F38" s="63">
        <v>5</v>
      </c>
      <c r="G38" s="64">
        <f t="shared" si="0"/>
        <v>12.15</v>
      </c>
    </row>
    <row r="39" spans="1:7" ht="12.75">
      <c r="A39" s="16">
        <v>37</v>
      </c>
      <c r="B39" t="str">
        <f>Associations!$D38</f>
        <v>Veslački savez Dalmacije</v>
      </c>
      <c r="C39" s="61">
        <f>'Kadeti (Bodovi)'!$I40</f>
        <v>0</v>
      </c>
      <c r="D39" s="61">
        <f>'Juniori B (Bodovi)'!$L40</f>
        <v>0</v>
      </c>
      <c r="E39" s="61">
        <f>'JunioriA (Bodovi)'!$O40</f>
        <v>0</v>
      </c>
      <c r="F39" s="61">
        <v>0</v>
      </c>
      <c r="G39" s="30">
        <f t="shared" si="0"/>
        <v>0</v>
      </c>
    </row>
    <row r="40" spans="1:7" ht="12.75">
      <c r="A40" s="16">
        <v>38</v>
      </c>
      <c r="B40" t="str">
        <f>Associations!$D39</f>
        <v>Veslački savez Istarske županije</v>
      </c>
      <c r="C40" s="61">
        <f>'Kadeti (Bodovi)'!$I41</f>
        <v>0</v>
      </c>
      <c r="D40" s="61">
        <f>'Juniori B (Bodovi)'!$L41</f>
        <v>0</v>
      </c>
      <c r="E40" s="61">
        <f>'JunioriA (Bodovi)'!$O41</f>
        <v>0</v>
      </c>
      <c r="F40" s="61">
        <v>0</v>
      </c>
      <c r="G40" s="30">
        <f t="shared" si="0"/>
        <v>0</v>
      </c>
    </row>
    <row r="41" spans="1:7" ht="12.75">
      <c r="A41" s="16">
        <v>39</v>
      </c>
      <c r="B41" t="str">
        <f>Associations!$D40</f>
        <v>Veslački savez Dubrovačko-neretvanske županije</v>
      </c>
      <c r="C41" s="61">
        <f>'Kadeti (Bodovi)'!$I42</f>
        <v>0</v>
      </c>
      <c r="D41" s="61">
        <f>'Juniori B (Bodovi)'!$L42</f>
        <v>0</v>
      </c>
      <c r="E41" s="61">
        <f>'JunioriA (Bodovi)'!$O42</f>
        <v>0</v>
      </c>
      <c r="F41" s="61">
        <v>0</v>
      </c>
      <c r="G41" s="30">
        <f t="shared" si="0"/>
        <v>0</v>
      </c>
    </row>
    <row r="42" spans="1:7" ht="12.75">
      <c r="A42" s="16">
        <v>40</v>
      </c>
      <c r="B42" t="str">
        <f>Associations!$D41</f>
        <v>Veslački savez županije Splitsko Dalmatinske</v>
      </c>
      <c r="C42" s="61">
        <f>'Kadeti (Bodovi)'!$I43</f>
        <v>0</v>
      </c>
      <c r="D42" s="61">
        <f>'Juniori B (Bodovi)'!$L43</f>
        <v>0</v>
      </c>
      <c r="E42" s="61">
        <f>'JunioriA (Bodovi)'!$O43</f>
        <v>0</v>
      </c>
      <c r="F42" s="61">
        <v>0</v>
      </c>
      <c r="G42" s="30">
        <f t="shared" si="0"/>
        <v>0</v>
      </c>
    </row>
    <row r="43" spans="1:7" ht="12.75">
      <c r="A43" s="16">
        <v>41</v>
      </c>
      <c r="B43" t="str">
        <f>Associations!$D42</f>
        <v>Veslački savez Zagreba</v>
      </c>
      <c r="C43" s="61">
        <f>'Kadeti (Bodovi)'!$I44</f>
        <v>0</v>
      </c>
      <c r="D43" s="61">
        <f>'Juniori B (Bodovi)'!$L44</f>
        <v>0</v>
      </c>
      <c r="E43" s="61">
        <f>'JunioriA (Bodovi)'!$O44</f>
        <v>0</v>
      </c>
      <c r="F43" s="61">
        <v>0</v>
      </c>
      <c r="G43" s="30">
        <f>SUM(C43:F43)</f>
        <v>0</v>
      </c>
    </row>
  </sheetData>
  <conditionalFormatting sqref="C3:F43">
    <cfRule type="cellIs" priority="1" dxfId="0" operator="greaterThan" stopIfTrue="1">
      <formula>0</formula>
    </cfRule>
  </conditionalFormatting>
  <conditionalFormatting sqref="G3:G43">
    <cfRule type="cellIs" priority="2" dxfId="0" operator="between" stopIfTrue="1">
      <formula>1</formula>
      <formula>55</formula>
    </cfRule>
    <cfRule type="cellIs" priority="3" dxfId="1" operator="greaterThan" stopIfTrue="1">
      <formula>55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pane ySplit="3" topLeftCell="BM13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6.7109375" style="16" customWidth="1"/>
    <col min="3" max="8" width="9.140625" style="16" customWidth="1"/>
  </cols>
  <sheetData>
    <row r="1" spans="3:8" ht="12.75">
      <c r="C1" s="25">
        <f aca="true" t="shared" si="0" ref="C1:H1">IF(LEFT(C$3,1)="1",0.8,IF(LEFT(C$3,1)="2",1,IF(LEFT(C$3,1)="4",1.4,IF(LEFT(C$3,1)="8",2,0))))</f>
        <v>1.4</v>
      </c>
      <c r="D1" s="25">
        <f t="shared" si="0"/>
        <v>1</v>
      </c>
      <c r="E1" s="25">
        <f t="shared" si="0"/>
        <v>0.8</v>
      </c>
      <c r="F1" s="25">
        <f t="shared" si="0"/>
        <v>0.8</v>
      </c>
      <c r="G1" s="25">
        <f t="shared" si="0"/>
        <v>1</v>
      </c>
      <c r="H1" s="25">
        <f t="shared" si="0"/>
        <v>1.4</v>
      </c>
    </row>
    <row r="2" spans="1:8" ht="12.75">
      <c r="A2" s="24">
        <v>0.5</v>
      </c>
      <c r="B2" s="7" t="s">
        <v>138</v>
      </c>
      <c r="C2" s="14">
        <v>201</v>
      </c>
      <c r="D2" s="14">
        <v>202</v>
      </c>
      <c r="E2" s="14">
        <v>203</v>
      </c>
      <c r="F2" s="14">
        <v>214</v>
      </c>
      <c r="G2" s="14">
        <v>215</v>
      </c>
      <c r="H2" s="14">
        <v>216</v>
      </c>
    </row>
    <row r="3" spans="1:8" ht="12.75">
      <c r="A3" s="17"/>
      <c r="B3" s="2" t="s">
        <v>137</v>
      </c>
      <c r="C3" s="15" t="s">
        <v>167</v>
      </c>
      <c r="D3" s="15" t="s">
        <v>166</v>
      </c>
      <c r="E3" s="15" t="s">
        <v>165</v>
      </c>
      <c r="F3" s="15" t="s">
        <v>183</v>
      </c>
      <c r="G3" s="15" t="s">
        <v>184</v>
      </c>
      <c r="H3" s="15" t="s">
        <v>185</v>
      </c>
    </row>
    <row r="4" spans="1:2" ht="12.75">
      <c r="A4" s="16">
        <v>1</v>
      </c>
      <c r="B4" t="str">
        <f>Associations!$C2</f>
        <v>ARU</v>
      </c>
    </row>
    <row r="5" spans="1:2" ht="12.75">
      <c r="A5" s="16">
        <v>2</v>
      </c>
      <c r="B5" t="str">
        <f>Associations!$C3</f>
        <v>BAR</v>
      </c>
    </row>
    <row r="6" spans="1:2" ht="12.75">
      <c r="A6" s="16">
        <v>3</v>
      </c>
      <c r="B6" t="str">
        <f>Associations!$C4</f>
        <v>BILJ</v>
      </c>
    </row>
    <row r="7" spans="1:2" ht="12.75">
      <c r="A7" s="16">
        <v>4</v>
      </c>
      <c r="B7" t="str">
        <f>Associations!$C5</f>
        <v>BIO</v>
      </c>
    </row>
    <row r="8" spans="1:2" ht="12.75">
      <c r="A8" s="16">
        <v>5</v>
      </c>
      <c r="B8" t="str">
        <f>Associations!$C6</f>
        <v>CRO</v>
      </c>
    </row>
    <row r="9" spans="1:8" ht="12.75">
      <c r="A9" s="16">
        <v>6</v>
      </c>
      <c r="B9" t="str">
        <f>Associations!$C7</f>
        <v>DUP</v>
      </c>
      <c r="C9" s="16">
        <v>2</v>
      </c>
      <c r="H9" s="16">
        <v>5</v>
      </c>
    </row>
    <row r="10" spans="1:6" ht="12.75">
      <c r="A10" s="16">
        <v>7</v>
      </c>
      <c r="B10" t="str">
        <f>Associations!$C8</f>
        <v>GLA</v>
      </c>
      <c r="C10" s="16">
        <v>4</v>
      </c>
      <c r="F10" s="16">
        <v>4</v>
      </c>
    </row>
    <row r="11" spans="1:6" ht="12.75">
      <c r="A11" s="16">
        <v>8</v>
      </c>
      <c r="B11" t="str">
        <f>Associations!$C9</f>
        <v>GUS</v>
      </c>
      <c r="F11" s="16">
        <v>3</v>
      </c>
    </row>
    <row r="12" spans="1:2" ht="12.75">
      <c r="A12" s="16">
        <v>9</v>
      </c>
      <c r="B12" t="str">
        <f>Associations!$C10</f>
        <v>HID</v>
      </c>
    </row>
    <row r="13" spans="1:6" ht="12.75">
      <c r="A13" s="16">
        <v>10</v>
      </c>
      <c r="B13" t="str">
        <f>Associations!$C11</f>
        <v>IKT</v>
      </c>
      <c r="C13" s="16">
        <v>1</v>
      </c>
      <c r="D13" s="16">
        <v>3</v>
      </c>
      <c r="F13" s="16">
        <v>5</v>
      </c>
    </row>
    <row r="14" spans="1:7" ht="12.75">
      <c r="A14" s="16">
        <v>11</v>
      </c>
      <c r="B14" t="str">
        <f>Associations!$C12</f>
        <v>IST</v>
      </c>
      <c r="G14" s="16">
        <v>2</v>
      </c>
    </row>
    <row r="15" spans="1:5" ht="12.75">
      <c r="A15" s="16">
        <v>12</v>
      </c>
      <c r="B15" t="str">
        <f>Associations!$C13</f>
        <v>JRI</v>
      </c>
      <c r="E15" s="16">
        <v>4</v>
      </c>
    </row>
    <row r="16" spans="1:8" ht="12.75">
      <c r="A16" s="16">
        <v>13</v>
      </c>
      <c r="B16" t="str">
        <f>Associations!$C14</f>
        <v>JZD</v>
      </c>
      <c r="G16" s="16">
        <v>3</v>
      </c>
      <c r="H16" s="16">
        <v>1</v>
      </c>
    </row>
    <row r="17" spans="1:6" ht="12.75">
      <c r="A17" s="16">
        <v>14</v>
      </c>
      <c r="B17" t="str">
        <f>Associations!$C15</f>
        <v>JAR</v>
      </c>
      <c r="D17" s="16">
        <v>1</v>
      </c>
      <c r="E17" s="16">
        <v>2</v>
      </c>
      <c r="F17" s="16">
        <v>2</v>
      </c>
    </row>
    <row r="18" spans="1:2" ht="12.75">
      <c r="A18" s="16">
        <v>15</v>
      </c>
      <c r="B18" t="str">
        <f>Associations!$C16</f>
        <v>JEL</v>
      </c>
    </row>
    <row r="19" spans="1:8" ht="12.75">
      <c r="A19" s="16">
        <v>16</v>
      </c>
      <c r="B19" t="str">
        <f>Associations!$C17</f>
        <v>KAŠ</v>
      </c>
      <c r="H19" s="16">
        <v>6</v>
      </c>
    </row>
    <row r="20" spans="1:4" ht="12.75">
      <c r="A20" s="16">
        <v>17</v>
      </c>
      <c r="B20" t="str">
        <f>Associations!$C18</f>
        <v>KOR</v>
      </c>
      <c r="D20" s="16">
        <v>2</v>
      </c>
    </row>
    <row r="21" spans="1:3" ht="12.75">
      <c r="A21" s="16">
        <v>18</v>
      </c>
      <c r="B21" t="str">
        <f>Associations!$C19</f>
        <v>KRK</v>
      </c>
      <c r="C21" s="16">
        <v>3</v>
      </c>
    </row>
    <row r="22" spans="1:2" ht="12.75">
      <c r="A22" s="16">
        <v>19</v>
      </c>
      <c r="B22" t="str">
        <f>Associations!$C20</f>
        <v>MED</v>
      </c>
    </row>
    <row r="23" spans="1:2" ht="12.75">
      <c r="A23" s="16">
        <v>20</v>
      </c>
      <c r="B23" t="str">
        <f>Associations!$C21</f>
        <v>MLA</v>
      </c>
    </row>
    <row r="24" spans="1:8" ht="12.75">
      <c r="A24" s="16">
        <v>21</v>
      </c>
      <c r="B24" t="str">
        <f>Associations!$C22</f>
        <v>MOR</v>
      </c>
      <c r="H24" s="16">
        <v>3</v>
      </c>
    </row>
    <row r="25" spans="1:6" ht="12.75">
      <c r="A25" s="16">
        <v>22</v>
      </c>
      <c r="B25" t="str">
        <f>Associations!$C23</f>
        <v>NEP</v>
      </c>
      <c r="F25" s="16">
        <v>1</v>
      </c>
    </row>
    <row r="26" spans="1:2" ht="12.75">
      <c r="A26" s="16">
        <v>23</v>
      </c>
      <c r="B26" t="str">
        <f>Associations!$C24</f>
        <v>NGU</v>
      </c>
    </row>
    <row r="27" spans="1:5" ht="12.75">
      <c r="A27" s="16">
        <v>24</v>
      </c>
      <c r="B27" t="str">
        <f>Associations!$C25</f>
        <v>NOV</v>
      </c>
      <c r="E27" s="16">
        <v>5</v>
      </c>
    </row>
    <row r="28" spans="1:2" ht="12.75">
      <c r="A28" s="16">
        <v>25</v>
      </c>
      <c r="B28" t="str">
        <f>Associations!$C26</f>
        <v>OMI</v>
      </c>
    </row>
    <row r="29" spans="1:6" ht="12.75">
      <c r="A29" s="16">
        <v>26</v>
      </c>
      <c r="B29" t="str">
        <f>Associations!$C27</f>
        <v>OŠJ</v>
      </c>
      <c r="F29" s="16">
        <v>6</v>
      </c>
    </row>
    <row r="30" spans="1:2" ht="12.75">
      <c r="A30" s="16">
        <v>27</v>
      </c>
      <c r="B30" t="str">
        <f>Associations!$C28</f>
        <v>PUR</v>
      </c>
    </row>
    <row r="31" spans="1:2" ht="12.75">
      <c r="A31" s="16">
        <v>28</v>
      </c>
      <c r="B31" t="str">
        <f>Associations!$C29</f>
        <v>SAB</v>
      </c>
    </row>
    <row r="32" spans="1:2" ht="12.75">
      <c r="A32" s="16">
        <v>29</v>
      </c>
      <c r="B32" t="str">
        <f>Associations!$C30</f>
        <v>SAV</v>
      </c>
    </row>
    <row r="33" spans="1:2" ht="12.75">
      <c r="A33" s="16">
        <v>30</v>
      </c>
      <c r="B33" t="str">
        <f>Associations!$C31</f>
        <v>KRŠ</v>
      </c>
    </row>
    <row r="34" spans="1:2" ht="12.75">
      <c r="A34" s="16">
        <v>31</v>
      </c>
      <c r="B34" t="str">
        <f>Associations!$C32</f>
        <v>TIS</v>
      </c>
    </row>
    <row r="35" spans="1:2" ht="12.75">
      <c r="A35" s="16">
        <v>32</v>
      </c>
      <c r="B35" t="str">
        <f>Associations!$C33</f>
        <v>TOR</v>
      </c>
    </row>
    <row r="36" spans="1:8" ht="12.75">
      <c r="A36" s="16">
        <v>33</v>
      </c>
      <c r="B36" t="str">
        <f>Associations!$C34</f>
        <v>TRE</v>
      </c>
      <c r="E36" s="16">
        <v>3</v>
      </c>
      <c r="H36" s="16">
        <v>4</v>
      </c>
    </row>
    <row r="37" spans="1:2" ht="12.75">
      <c r="A37" s="16">
        <v>34</v>
      </c>
      <c r="B37" t="str">
        <f>Associations!$C35</f>
        <v>VRL</v>
      </c>
    </row>
    <row r="38" spans="1:8" ht="12.75">
      <c r="A38" s="16">
        <v>35</v>
      </c>
      <c r="B38" t="str">
        <f>Associations!$C36</f>
        <v>VUK</v>
      </c>
      <c r="E38" s="16">
        <v>1</v>
      </c>
      <c r="H38" s="16">
        <v>2</v>
      </c>
    </row>
    <row r="39" spans="1:7" ht="12.75">
      <c r="A39" s="16">
        <v>36</v>
      </c>
      <c r="B39" t="str">
        <f>Associations!$C37</f>
        <v>ZAG</v>
      </c>
      <c r="G39" s="16">
        <v>1</v>
      </c>
    </row>
    <row r="40" spans="1:2" ht="12.75">
      <c r="A40" s="16">
        <v>37</v>
      </c>
      <c r="B40" t="str">
        <f>Associations!$C38</f>
        <v>VSD</v>
      </c>
    </row>
    <row r="41" spans="1:2" ht="12.75">
      <c r="A41" s="16">
        <v>38</v>
      </c>
      <c r="B41" t="str">
        <f>Associations!$C39</f>
        <v>VSIŽ</v>
      </c>
    </row>
    <row r="42" spans="1:2" ht="12.75">
      <c r="A42" s="16">
        <v>39</v>
      </c>
      <c r="B42" t="str">
        <f>Associations!$C40</f>
        <v>VSDNŽ</v>
      </c>
    </row>
    <row r="43" spans="1:2" ht="12.75">
      <c r="A43" s="16">
        <v>40</v>
      </c>
      <c r="B43" t="str">
        <f>Associations!$C41</f>
        <v>VSŽSD</v>
      </c>
    </row>
    <row r="44" spans="1:2" ht="12.75">
      <c r="A44" s="16">
        <v>41</v>
      </c>
      <c r="B44" t="str">
        <f>Associations!$C42</f>
        <v>VSZ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3" sqref="A3:I44"/>
    </sheetView>
  </sheetViews>
  <sheetFormatPr defaultColWidth="9.140625" defaultRowHeight="12.75"/>
  <cols>
    <col min="1" max="1" width="6.7109375" style="16" customWidth="1"/>
    <col min="3" max="9" width="9.140625" style="16" customWidth="1"/>
  </cols>
  <sheetData>
    <row r="1" spans="3:8" ht="12.75">
      <c r="C1" s="25">
        <f aca="true" t="shared" si="0" ref="C1:H1">IF(LEFT(C$3,1)="1",0.8,IF(LEFT(C$3,1)="2",1,IF(LEFT(C$3,1)="4",1.4,IF(LEFT(C$3,1)="8",2,0))))</f>
        <v>1.4</v>
      </c>
      <c r="D1" s="25">
        <f t="shared" si="0"/>
        <v>1</v>
      </c>
      <c r="E1" s="25">
        <f t="shared" si="0"/>
        <v>0.8</v>
      </c>
      <c r="F1" s="25">
        <f t="shared" si="0"/>
        <v>0.8</v>
      </c>
      <c r="G1" s="25">
        <f t="shared" si="0"/>
        <v>1</v>
      </c>
      <c r="H1" s="25">
        <f t="shared" si="0"/>
        <v>1.4</v>
      </c>
    </row>
    <row r="2" spans="1:8" ht="12.75">
      <c r="A2" s="26">
        <v>0.65</v>
      </c>
      <c r="B2" s="9" t="s">
        <v>138</v>
      </c>
      <c r="C2" s="14">
        <v>201</v>
      </c>
      <c r="D2" s="14">
        <v>202</v>
      </c>
      <c r="E2" s="14">
        <v>203</v>
      </c>
      <c r="F2" s="14">
        <v>214</v>
      </c>
      <c r="G2" s="14">
        <v>215</v>
      </c>
      <c r="H2" s="14">
        <v>216</v>
      </c>
    </row>
    <row r="3" spans="1:9" ht="12.75">
      <c r="A3" s="17"/>
      <c r="B3" s="2" t="s">
        <v>137</v>
      </c>
      <c r="C3" s="15" t="s">
        <v>167</v>
      </c>
      <c r="D3" s="15" t="s">
        <v>166</v>
      </c>
      <c r="E3" s="15" t="s">
        <v>165</v>
      </c>
      <c r="F3" s="15" t="s">
        <v>183</v>
      </c>
      <c r="G3" s="15" t="s">
        <v>184</v>
      </c>
      <c r="H3" s="15" t="s">
        <v>185</v>
      </c>
      <c r="I3" s="17" t="s">
        <v>187</v>
      </c>
    </row>
    <row r="4" spans="1:9" ht="12.75">
      <c r="A4" s="16">
        <v>1</v>
      </c>
      <c r="B4" t="str">
        <f>Associations!$C2</f>
        <v>ARU</v>
      </c>
      <c r="C4" s="30">
        <f>IF(Kadeti!C4=1,7,IF(Kadeti!C4=2,5,IF(Kadeti!C4=3,4,IF(Kadeti!C4=4,3,IF(Kadeti!C4=5,2,IF(Kadeti!C4=6,1,0))))))*$A$2*C$1</f>
        <v>0</v>
      </c>
      <c r="D4" s="30">
        <f>IF(Kadeti!D4=1,7,IF(Kadeti!D4=2,5,IF(Kadeti!D4=3,4,IF(Kadeti!D4=4,3,IF(Kadeti!D4=5,2,IF(Kadeti!D4=6,1,0))))))*$A$2*D$1</f>
        <v>0</v>
      </c>
      <c r="E4" s="30">
        <f>IF(Kadeti!E4=1,7,IF(Kadeti!E4=2,5,IF(Kadeti!E4=3,4,IF(Kadeti!E4=4,3,IF(Kadeti!E4=5,2,IF(Kadeti!E4=6,1,0))))))*$A$2*E$1</f>
        <v>0</v>
      </c>
      <c r="F4" s="30">
        <f>IF(Kadeti!F4=1,7,IF(Kadeti!F4=2,5,IF(Kadeti!F4=3,4,IF(Kadeti!F4=4,3,IF(Kadeti!F4=5,2,IF(Kadeti!F4=6,1,0))))))*$A$2*F$1</f>
        <v>0</v>
      </c>
      <c r="G4" s="30">
        <f>IF(Kadeti!G4=1,7,IF(Kadeti!G4=2,5,IF(Kadeti!G4=3,4,IF(Kadeti!G4=4,3,IF(Kadeti!G4=5,2,IF(Kadeti!G4=6,1,0))))))*$A$2*G$1</f>
        <v>0</v>
      </c>
      <c r="H4" s="30">
        <f>IF(Kadeti!H4=1,7,IF(Kadeti!H4=2,5,IF(Kadeti!H4=3,4,IF(Kadeti!H4=4,3,IF(Kadeti!H4=5,2,IF(Kadeti!H4=6,1,0))))))*$A$2*H$1</f>
        <v>0</v>
      </c>
      <c r="I4" s="30">
        <f aca="true" t="shared" si="1" ref="I4:I44">SUM(C4:H4)</f>
        <v>0</v>
      </c>
    </row>
    <row r="5" spans="1:9" ht="12.75">
      <c r="A5" s="16">
        <v>2</v>
      </c>
      <c r="B5" t="str">
        <f>Associations!$C3</f>
        <v>BAR</v>
      </c>
      <c r="C5" s="30">
        <f>IF(Kadeti!C4=1,7,IF(Kadeti!C4=2,5,IF(Kadeti!C4=3,4,IF(Kadeti!C4=4,3,IF(Kadeti!C4=5,2,IF(Kadeti!C4=6,1,0))))))*$A$2*C$1</f>
        <v>0</v>
      </c>
      <c r="D5" s="30">
        <f>IF(Kadeti!D4=1,7,IF(Kadeti!D4=2,5,IF(Kadeti!D4=3,4,IF(Kadeti!D4=4,3,IF(Kadeti!D4=5,2,IF(Kadeti!D4=6,1,0))))))*$A$2*D$1</f>
        <v>0</v>
      </c>
      <c r="E5" s="30">
        <f>IF(Kadeti!E4=1,7,IF(Kadeti!E4=2,5,IF(Kadeti!E4=3,4,IF(Kadeti!E4=4,3,IF(Kadeti!E4=5,2,IF(Kadeti!E4=6,1,0))))))*$A$2*E$1</f>
        <v>0</v>
      </c>
      <c r="F5" s="30">
        <f>IF(Kadeti!F4=1,7,IF(Kadeti!F4=2,5,IF(Kadeti!F4=3,4,IF(Kadeti!F4=4,3,IF(Kadeti!F4=5,2,IF(Kadeti!F4=6,1,0))))))*$A$2*F$1</f>
        <v>0</v>
      </c>
      <c r="G5" s="30">
        <f>IF(Kadeti!G4=1,7,IF(Kadeti!G4=2,5,IF(Kadeti!G4=3,4,IF(Kadeti!G4=4,3,IF(Kadeti!G4=5,2,IF(Kadeti!G4=6,1,0))))))*$A$2*G$1</f>
        <v>0</v>
      </c>
      <c r="H5" s="30">
        <f>IF(Kadeti!H4=1,7,IF(Kadeti!H4=2,5,IF(Kadeti!H4=3,4,IF(Kadeti!H4=4,3,IF(Kadeti!H4=5,2,IF(Kadeti!H4=6,1,0))))))*$A$2*H$1</f>
        <v>0</v>
      </c>
      <c r="I5" s="30">
        <f t="shared" si="1"/>
        <v>0</v>
      </c>
    </row>
    <row r="6" spans="1:9" ht="12.75">
      <c r="A6" s="16">
        <v>3</v>
      </c>
      <c r="B6" t="str">
        <f>Associations!$C4</f>
        <v>BILJ</v>
      </c>
      <c r="C6" s="30">
        <f>IF(Kadeti!C6=1,7,IF(Kadeti!C6=2,5,IF(Kadeti!C6=3,4,IF(Kadeti!C6=4,3,IF(Kadeti!C6=5,2,IF(Kadeti!C6=6,1,0))))))*$A$2*C$1</f>
        <v>0</v>
      </c>
      <c r="D6" s="30">
        <f>IF(Kadeti!D6=1,7,IF(Kadeti!D6=2,5,IF(Kadeti!D6=3,4,IF(Kadeti!D6=4,3,IF(Kadeti!D6=5,2,IF(Kadeti!D6=6,1,0))))))*$A$2*D$1</f>
        <v>0</v>
      </c>
      <c r="E6" s="30">
        <f>IF(Kadeti!E6=1,7,IF(Kadeti!E6=2,5,IF(Kadeti!E6=3,4,IF(Kadeti!E6=4,3,IF(Kadeti!E6=5,2,IF(Kadeti!E6=6,1,0))))))*$A$2*E$1</f>
        <v>0</v>
      </c>
      <c r="F6" s="30">
        <f>IF(Kadeti!F6=1,7,IF(Kadeti!F6=2,5,IF(Kadeti!F6=3,4,IF(Kadeti!F6=4,3,IF(Kadeti!F6=5,2,IF(Kadeti!F6=6,1,0))))))*$A$2*F$1</f>
        <v>0</v>
      </c>
      <c r="G6" s="30">
        <f>IF(Kadeti!G6=1,7,IF(Kadeti!G6=2,5,IF(Kadeti!G6=3,4,IF(Kadeti!G6=4,3,IF(Kadeti!G6=5,2,IF(Kadeti!G6=6,1,0))))))*$A$2*G$1</f>
        <v>0</v>
      </c>
      <c r="H6" s="30">
        <f>IF(Kadeti!H6=1,7,IF(Kadeti!H6=2,5,IF(Kadeti!H6=3,4,IF(Kadeti!H6=4,3,IF(Kadeti!H6=5,2,IF(Kadeti!H6=6,1,0))))))*$A$2*H$1</f>
        <v>0</v>
      </c>
      <c r="I6" s="30">
        <f t="shared" si="1"/>
        <v>0</v>
      </c>
    </row>
    <row r="7" spans="1:9" ht="12.75">
      <c r="A7" s="16">
        <v>4</v>
      </c>
      <c r="B7" t="str">
        <f>Associations!$C5</f>
        <v>BIO</v>
      </c>
      <c r="C7" s="30">
        <f>IF(Kadeti!C7=1,7,IF(Kadeti!C7=2,5,IF(Kadeti!C7=3,4,IF(Kadeti!C7=4,3,IF(Kadeti!C7=5,2,IF(Kadeti!C7=6,1,0))))))*$A$2*C$1</f>
        <v>0</v>
      </c>
      <c r="D7" s="30">
        <f>IF(Kadeti!D7=1,7,IF(Kadeti!D7=2,5,IF(Kadeti!D7=3,4,IF(Kadeti!D7=4,3,IF(Kadeti!D7=5,2,IF(Kadeti!D7=6,1,0))))))*$A$2*D$1</f>
        <v>0</v>
      </c>
      <c r="E7" s="30">
        <f>IF(Kadeti!E7=1,7,IF(Kadeti!E7=2,5,IF(Kadeti!E7=3,4,IF(Kadeti!E7=4,3,IF(Kadeti!E7=5,2,IF(Kadeti!E7=6,1,0))))))*$A$2*E$1</f>
        <v>0</v>
      </c>
      <c r="F7" s="30">
        <f>IF(Kadeti!F7=1,7,IF(Kadeti!F7=2,5,IF(Kadeti!F7=3,4,IF(Kadeti!F7=4,3,IF(Kadeti!F7=5,2,IF(Kadeti!F7=6,1,0))))))*$A$2*F$1</f>
        <v>0</v>
      </c>
      <c r="G7" s="30">
        <f>IF(Kadeti!G7=1,7,IF(Kadeti!G7=2,5,IF(Kadeti!G7=3,4,IF(Kadeti!G7=4,3,IF(Kadeti!G7=5,2,IF(Kadeti!G7=6,1,0))))))*$A$2*G$1</f>
        <v>0</v>
      </c>
      <c r="H7" s="30">
        <f>IF(Kadeti!H7=1,7,IF(Kadeti!H7=2,5,IF(Kadeti!H7=3,4,IF(Kadeti!H7=4,3,IF(Kadeti!H7=5,2,IF(Kadeti!H7=6,1,0))))))*$A$2*H$1</f>
        <v>0</v>
      </c>
      <c r="I7" s="30">
        <f t="shared" si="1"/>
        <v>0</v>
      </c>
    </row>
    <row r="8" spans="1:9" ht="12.75">
      <c r="A8" s="16">
        <v>5</v>
      </c>
      <c r="B8" t="str">
        <f>Associations!$C6</f>
        <v>CRO</v>
      </c>
      <c r="C8" s="30">
        <f>IF(Kadeti!C8=1,7,IF(Kadeti!C8=2,5,IF(Kadeti!C8=3,4,IF(Kadeti!C8=4,3,IF(Kadeti!C8=5,2,IF(Kadeti!C8=6,1,0))))))*$A$2*C$1</f>
        <v>0</v>
      </c>
      <c r="D8" s="30">
        <f>IF(Kadeti!D8=1,7,IF(Kadeti!D8=2,5,IF(Kadeti!D8=3,4,IF(Kadeti!D8=4,3,IF(Kadeti!D8=5,2,IF(Kadeti!D8=6,1,0))))))*$A$2*D$1</f>
        <v>0</v>
      </c>
      <c r="E8" s="30">
        <f>IF(Kadeti!E8=1,7,IF(Kadeti!E8=2,5,IF(Kadeti!E8=3,4,IF(Kadeti!E8=4,3,IF(Kadeti!E8=5,2,IF(Kadeti!E8=6,1,0))))))*$A$2*E$1</f>
        <v>0</v>
      </c>
      <c r="F8" s="30">
        <f>IF(Kadeti!F8=1,7,IF(Kadeti!F8=2,5,IF(Kadeti!F8=3,4,IF(Kadeti!F8=4,3,IF(Kadeti!F8=5,2,IF(Kadeti!F8=6,1,0))))))*$A$2*F$1</f>
        <v>0</v>
      </c>
      <c r="G8" s="30">
        <f>IF(Kadeti!G8=1,7,IF(Kadeti!G8=2,5,IF(Kadeti!G8=3,4,IF(Kadeti!G8=4,3,IF(Kadeti!G8=5,2,IF(Kadeti!G8=6,1,0))))))*$A$2*G$1</f>
        <v>0</v>
      </c>
      <c r="H8" s="30">
        <f>IF(Kadeti!H8=1,7,IF(Kadeti!H8=2,5,IF(Kadeti!H8=3,4,IF(Kadeti!H8=4,3,IF(Kadeti!H8=5,2,IF(Kadeti!H8=6,1,0))))))*$A$2*H$1</f>
        <v>0</v>
      </c>
      <c r="I8" s="30">
        <f t="shared" si="1"/>
        <v>0</v>
      </c>
    </row>
    <row r="9" spans="1:9" ht="12.75">
      <c r="A9" s="16">
        <v>6</v>
      </c>
      <c r="B9" t="str">
        <f>Associations!$C7</f>
        <v>DUP</v>
      </c>
      <c r="C9" s="30">
        <f>IF(Kadeti!C9=1,7,IF(Kadeti!C9=2,5,IF(Kadeti!C9=3,4,IF(Kadeti!C9=4,3,IF(Kadeti!C9=5,2,IF(Kadeti!C9=6,1,0))))))*$A$2*C$1</f>
        <v>4.55</v>
      </c>
      <c r="D9" s="30">
        <f>IF(Kadeti!D9=1,7,IF(Kadeti!D9=2,5,IF(Kadeti!D9=3,4,IF(Kadeti!D9=4,3,IF(Kadeti!D9=5,2,IF(Kadeti!D9=6,1,0))))))*$A$2*D$1</f>
        <v>0</v>
      </c>
      <c r="E9" s="30">
        <f>IF(Kadeti!E9=1,7,IF(Kadeti!E9=2,5,IF(Kadeti!E9=3,4,IF(Kadeti!E9=4,3,IF(Kadeti!E9=5,2,IF(Kadeti!E9=6,1,0))))))*$A$2*E$1</f>
        <v>0</v>
      </c>
      <c r="F9" s="30">
        <f>IF(Kadeti!F9=1,7,IF(Kadeti!F9=2,5,IF(Kadeti!F9=3,4,IF(Kadeti!F9=4,3,IF(Kadeti!F9=5,2,IF(Kadeti!F9=6,1,0))))))*$A$2*F$1</f>
        <v>0</v>
      </c>
      <c r="G9" s="30">
        <f>IF(Kadeti!G9=1,7,IF(Kadeti!G9=2,5,IF(Kadeti!G9=3,4,IF(Kadeti!G9=4,3,IF(Kadeti!G9=5,2,IF(Kadeti!G9=6,1,0))))))*$A$2*G$1</f>
        <v>0</v>
      </c>
      <c r="H9" s="30">
        <f>IF(Kadeti!H9=1,7,IF(Kadeti!H9=2,5,IF(Kadeti!H9=3,4,IF(Kadeti!H9=4,3,IF(Kadeti!H9=5,2,IF(Kadeti!H9=6,1,0))))))*$A$2*H$1</f>
        <v>1.8199999999999998</v>
      </c>
      <c r="I9" s="30">
        <f t="shared" si="1"/>
        <v>6.369999999999999</v>
      </c>
    </row>
    <row r="10" spans="1:9" ht="12.75">
      <c r="A10" s="16">
        <v>7</v>
      </c>
      <c r="B10" t="str">
        <f>Associations!$C8</f>
        <v>GLA</v>
      </c>
      <c r="C10" s="30">
        <f>IF(Kadeti!C10=1,7,IF(Kadeti!C10=2,5,IF(Kadeti!C10=3,4,IF(Kadeti!C10=4,3,IF(Kadeti!C10=5,2,IF(Kadeti!C10=6,1,0))))))*$A$2*C$1</f>
        <v>2.73</v>
      </c>
      <c r="D10" s="30">
        <f>IF(Kadeti!D10=1,7,IF(Kadeti!D10=2,5,IF(Kadeti!D10=3,4,IF(Kadeti!D10=4,3,IF(Kadeti!D10=5,2,IF(Kadeti!D10=6,1,0))))))*$A$2*D$1</f>
        <v>0</v>
      </c>
      <c r="E10" s="30">
        <f>IF(Kadeti!E10=1,7,IF(Kadeti!E10=2,5,IF(Kadeti!E10=3,4,IF(Kadeti!E10=4,3,IF(Kadeti!E10=5,2,IF(Kadeti!E10=6,1,0))))))*$A$2*E$1</f>
        <v>0</v>
      </c>
      <c r="F10" s="30">
        <f>IF(Kadeti!F10=1,7,IF(Kadeti!F10=2,5,IF(Kadeti!F10=3,4,IF(Kadeti!F10=4,3,IF(Kadeti!F10=5,2,IF(Kadeti!F10=6,1,0))))))*$A$2*F$1</f>
        <v>1.5600000000000003</v>
      </c>
      <c r="G10" s="30">
        <f>IF(Kadeti!G10=1,7,IF(Kadeti!G10=2,5,IF(Kadeti!G10=3,4,IF(Kadeti!G10=4,3,IF(Kadeti!G10=5,2,IF(Kadeti!G10=6,1,0))))))*$A$2*G$1</f>
        <v>0</v>
      </c>
      <c r="H10" s="30">
        <f>IF(Kadeti!H10=1,7,IF(Kadeti!H10=2,5,IF(Kadeti!H10=3,4,IF(Kadeti!H10=4,3,IF(Kadeti!H10=5,2,IF(Kadeti!H10=6,1,0))))))*$A$2*H$1</f>
        <v>0</v>
      </c>
      <c r="I10" s="30">
        <f t="shared" si="1"/>
        <v>4.29</v>
      </c>
    </row>
    <row r="11" spans="1:9" ht="12.75">
      <c r="A11" s="16">
        <v>8</v>
      </c>
      <c r="B11" t="str">
        <f>Associations!$C9</f>
        <v>GUS</v>
      </c>
      <c r="C11" s="30">
        <f>IF(Kadeti!C11=1,7,IF(Kadeti!C11=2,5,IF(Kadeti!C11=3,4,IF(Kadeti!C11=4,3,IF(Kadeti!C11=5,2,IF(Kadeti!C11=6,1,0))))))*$A$2*C$1</f>
        <v>0</v>
      </c>
      <c r="D11" s="30">
        <f>IF(Kadeti!D11=1,7,IF(Kadeti!D11=2,5,IF(Kadeti!D11=3,4,IF(Kadeti!D11=4,3,IF(Kadeti!D11=5,2,IF(Kadeti!D11=6,1,0))))))*$A$2*D$1</f>
        <v>0</v>
      </c>
      <c r="E11" s="30">
        <f>IF(Kadeti!E11=1,7,IF(Kadeti!E11=2,5,IF(Kadeti!E11=3,4,IF(Kadeti!E11=4,3,IF(Kadeti!E11=5,2,IF(Kadeti!E11=6,1,0))))))*$A$2*E$1</f>
        <v>0</v>
      </c>
      <c r="F11" s="30">
        <f>IF(Kadeti!F11=1,7,IF(Kadeti!F11=2,5,IF(Kadeti!F11=3,4,IF(Kadeti!F11=4,3,IF(Kadeti!F11=5,2,IF(Kadeti!F11=6,1,0))))))*$A$2*F$1</f>
        <v>2.08</v>
      </c>
      <c r="G11" s="30">
        <f>IF(Kadeti!G11=1,7,IF(Kadeti!G11=2,5,IF(Kadeti!G11=3,4,IF(Kadeti!G11=4,3,IF(Kadeti!G11=5,2,IF(Kadeti!G11=6,1,0))))))*$A$2*G$1</f>
        <v>0</v>
      </c>
      <c r="H11" s="30">
        <f>IF(Kadeti!H11=1,7,IF(Kadeti!H11=2,5,IF(Kadeti!H11=3,4,IF(Kadeti!H11=4,3,IF(Kadeti!H11=5,2,IF(Kadeti!H11=6,1,0))))))*$A$2*H$1</f>
        <v>0</v>
      </c>
      <c r="I11" s="30">
        <f t="shared" si="1"/>
        <v>2.08</v>
      </c>
    </row>
    <row r="12" spans="1:9" ht="12.75">
      <c r="A12" s="16">
        <v>9</v>
      </c>
      <c r="B12" t="str">
        <f>Associations!$C10</f>
        <v>HID</v>
      </c>
      <c r="C12" s="30">
        <f>IF(Kadeti!C12=1,7,IF(Kadeti!C12=2,5,IF(Kadeti!C12=3,4,IF(Kadeti!C12=4,3,IF(Kadeti!C12=5,2,IF(Kadeti!C12=6,1,0))))))*$A$2*C$1</f>
        <v>0</v>
      </c>
      <c r="D12" s="30">
        <f>IF(Kadeti!D12=1,7,IF(Kadeti!D12=2,5,IF(Kadeti!D12=3,4,IF(Kadeti!D12=4,3,IF(Kadeti!D12=5,2,IF(Kadeti!D12=6,1,0))))))*$A$2*D$1</f>
        <v>0</v>
      </c>
      <c r="E12" s="30">
        <f>IF(Kadeti!E12=1,7,IF(Kadeti!E12=2,5,IF(Kadeti!E12=3,4,IF(Kadeti!E12=4,3,IF(Kadeti!E12=5,2,IF(Kadeti!E12=6,1,0))))))*$A$2*E$1</f>
        <v>0</v>
      </c>
      <c r="F12" s="30">
        <f>IF(Kadeti!F12=1,7,IF(Kadeti!F12=2,5,IF(Kadeti!F12=3,4,IF(Kadeti!F12=4,3,IF(Kadeti!F12=5,2,IF(Kadeti!F12=6,1,0))))))*$A$2*F$1</f>
        <v>0</v>
      </c>
      <c r="G12" s="30">
        <f>IF(Kadeti!G12=1,7,IF(Kadeti!G12=2,5,IF(Kadeti!G12=3,4,IF(Kadeti!G12=4,3,IF(Kadeti!G12=5,2,IF(Kadeti!G12=6,1,0))))))*$A$2*G$1</f>
        <v>0</v>
      </c>
      <c r="H12" s="30">
        <f>IF(Kadeti!H12=1,7,IF(Kadeti!H12=2,5,IF(Kadeti!H12=3,4,IF(Kadeti!H12=4,3,IF(Kadeti!H12=5,2,IF(Kadeti!H12=6,1,0))))))*$A$2*H$1</f>
        <v>0</v>
      </c>
      <c r="I12" s="30">
        <f t="shared" si="1"/>
        <v>0</v>
      </c>
    </row>
    <row r="13" spans="1:9" ht="12.75">
      <c r="A13" s="16">
        <v>10</v>
      </c>
      <c r="B13" t="str">
        <f>Associations!$C11</f>
        <v>IKT</v>
      </c>
      <c r="C13" s="30">
        <f>IF(Kadeti!C13=1,7,IF(Kadeti!C13=2,5,IF(Kadeti!C13=3,4,IF(Kadeti!C13=4,3,IF(Kadeti!C13=5,2,IF(Kadeti!C13=6,1,0))))))*$A$2*C$1</f>
        <v>6.369999999999999</v>
      </c>
      <c r="D13" s="30">
        <f>IF(Kadeti!D13=1,7,IF(Kadeti!D13=2,5,IF(Kadeti!D13=3,4,IF(Kadeti!D13=4,3,IF(Kadeti!D13=5,2,IF(Kadeti!D13=6,1,0))))))*$A$2*D$1</f>
        <v>2.6</v>
      </c>
      <c r="E13" s="30">
        <f>IF(Kadeti!E13=1,7,IF(Kadeti!E13=2,5,IF(Kadeti!E13=3,4,IF(Kadeti!E13=4,3,IF(Kadeti!E13=5,2,IF(Kadeti!E13=6,1,0))))))*$A$2*E$1</f>
        <v>0</v>
      </c>
      <c r="F13" s="30">
        <f>IF(Kadeti!F13=1,7,IF(Kadeti!F13=2,5,IF(Kadeti!F13=3,4,IF(Kadeti!F13=4,3,IF(Kadeti!F13=5,2,IF(Kadeti!F13=6,1,0))))))*$A$2*F$1</f>
        <v>1.04</v>
      </c>
      <c r="G13" s="30">
        <f>IF(Kadeti!G13=1,7,IF(Kadeti!G13=2,5,IF(Kadeti!G13=3,4,IF(Kadeti!G13=4,3,IF(Kadeti!G13=5,2,IF(Kadeti!G13=6,1,0))))))*$A$2*G$1</f>
        <v>0</v>
      </c>
      <c r="H13" s="30">
        <f>IF(Kadeti!H13=1,7,IF(Kadeti!H13=2,5,IF(Kadeti!H13=3,4,IF(Kadeti!H13=4,3,IF(Kadeti!H13=5,2,IF(Kadeti!H13=6,1,0))))))*$A$2*H$1</f>
        <v>0</v>
      </c>
      <c r="I13" s="30">
        <f t="shared" si="1"/>
        <v>10.009999999999998</v>
      </c>
    </row>
    <row r="14" spans="1:9" ht="12.75">
      <c r="A14" s="16">
        <v>11</v>
      </c>
      <c r="B14" t="str">
        <f>Associations!$C12</f>
        <v>IST</v>
      </c>
      <c r="C14" s="30">
        <f>IF(Kadeti!C14=1,7,IF(Kadeti!C14=2,5,IF(Kadeti!C14=3,4,IF(Kadeti!C14=4,3,IF(Kadeti!C14=5,2,IF(Kadeti!C14=6,1,0))))))*$A$2*C$1</f>
        <v>0</v>
      </c>
      <c r="D14" s="30">
        <f>IF(Kadeti!D14=1,7,IF(Kadeti!D14=2,5,IF(Kadeti!D14=3,4,IF(Kadeti!D14=4,3,IF(Kadeti!D14=5,2,IF(Kadeti!D14=6,1,0))))))*$A$2*D$1</f>
        <v>0</v>
      </c>
      <c r="E14" s="30">
        <f>IF(Kadeti!E14=1,7,IF(Kadeti!E14=2,5,IF(Kadeti!E14=3,4,IF(Kadeti!E14=4,3,IF(Kadeti!E14=5,2,IF(Kadeti!E14=6,1,0))))))*$A$2*E$1</f>
        <v>0</v>
      </c>
      <c r="F14" s="30">
        <f>IF(Kadeti!F14=1,7,IF(Kadeti!F14=2,5,IF(Kadeti!F14=3,4,IF(Kadeti!F14=4,3,IF(Kadeti!F14=5,2,IF(Kadeti!F14=6,1,0))))))*$A$2*F$1</f>
        <v>0</v>
      </c>
      <c r="G14" s="30">
        <f>IF(Kadeti!G14=1,7,IF(Kadeti!G14=2,5,IF(Kadeti!G14=3,4,IF(Kadeti!G14=4,3,IF(Kadeti!G14=5,2,IF(Kadeti!G14=6,1,0))))))*$A$2*G$1</f>
        <v>3.25</v>
      </c>
      <c r="H14" s="30">
        <f>IF(Kadeti!H14=1,7,IF(Kadeti!H14=2,5,IF(Kadeti!H14=3,4,IF(Kadeti!H14=4,3,IF(Kadeti!H14=5,2,IF(Kadeti!H14=6,1,0))))))*$A$2*H$1</f>
        <v>0</v>
      </c>
      <c r="I14" s="30">
        <f t="shared" si="1"/>
        <v>3.25</v>
      </c>
    </row>
    <row r="15" spans="1:9" ht="12.75">
      <c r="A15" s="16">
        <v>12</v>
      </c>
      <c r="B15" t="str">
        <f>Associations!$C13</f>
        <v>JRI</v>
      </c>
      <c r="C15" s="30">
        <f>IF(Kadeti!C15=1,7,IF(Kadeti!C15=2,5,IF(Kadeti!C15=3,4,IF(Kadeti!C15=4,3,IF(Kadeti!C15=5,2,IF(Kadeti!C15=6,1,0))))))*$A$2*C$1</f>
        <v>0</v>
      </c>
      <c r="D15" s="30">
        <f>IF(Kadeti!D15=1,7,IF(Kadeti!D15=2,5,IF(Kadeti!D15=3,4,IF(Kadeti!D15=4,3,IF(Kadeti!D15=5,2,IF(Kadeti!D15=6,1,0))))))*$A$2*D$1</f>
        <v>0</v>
      </c>
      <c r="E15" s="30">
        <f>IF(Kadeti!E15=1,7,IF(Kadeti!E15=2,5,IF(Kadeti!E15=3,4,IF(Kadeti!E15=4,3,IF(Kadeti!E15=5,2,IF(Kadeti!E15=6,1,0))))))*$A$2*E$1</f>
        <v>1.5600000000000003</v>
      </c>
      <c r="F15" s="30">
        <f>IF(Kadeti!F15=1,7,IF(Kadeti!F15=2,5,IF(Kadeti!F15=3,4,IF(Kadeti!F15=4,3,IF(Kadeti!F15=5,2,IF(Kadeti!F15=6,1,0))))))*$A$2*F$1</f>
        <v>0</v>
      </c>
      <c r="G15" s="30">
        <f>IF(Kadeti!G15=1,7,IF(Kadeti!G15=2,5,IF(Kadeti!G15=3,4,IF(Kadeti!G15=4,3,IF(Kadeti!G15=5,2,IF(Kadeti!G15=6,1,0))))))*$A$2*G$1</f>
        <v>0</v>
      </c>
      <c r="H15" s="30">
        <f>IF(Kadeti!H15=1,7,IF(Kadeti!H15=2,5,IF(Kadeti!H15=3,4,IF(Kadeti!H15=4,3,IF(Kadeti!H15=5,2,IF(Kadeti!H15=6,1,0))))))*$A$2*H$1</f>
        <v>0</v>
      </c>
      <c r="I15" s="30">
        <f t="shared" si="1"/>
        <v>1.5600000000000003</v>
      </c>
    </row>
    <row r="16" spans="1:9" ht="12.75">
      <c r="A16" s="16">
        <v>13</v>
      </c>
      <c r="B16" t="str">
        <f>Associations!$C14</f>
        <v>JZD</v>
      </c>
      <c r="C16" s="30">
        <f>IF(Kadeti!C16=1,7,IF(Kadeti!C16=2,5,IF(Kadeti!C16=3,4,IF(Kadeti!C16=4,3,IF(Kadeti!C16=5,2,IF(Kadeti!C16=6,1,0))))))*$A$2*C$1</f>
        <v>0</v>
      </c>
      <c r="D16" s="30">
        <f>IF(Kadeti!D16=1,7,IF(Kadeti!D16=2,5,IF(Kadeti!D16=3,4,IF(Kadeti!D16=4,3,IF(Kadeti!D16=5,2,IF(Kadeti!D16=6,1,0))))))*$A$2*D$1</f>
        <v>0</v>
      </c>
      <c r="E16" s="30">
        <f>IF(Kadeti!E16=1,7,IF(Kadeti!E16=2,5,IF(Kadeti!E16=3,4,IF(Kadeti!E16=4,3,IF(Kadeti!E16=5,2,IF(Kadeti!E16=6,1,0))))))*$A$2*E$1</f>
        <v>0</v>
      </c>
      <c r="F16" s="30">
        <f>IF(Kadeti!F16=1,7,IF(Kadeti!F16=2,5,IF(Kadeti!F16=3,4,IF(Kadeti!F16=4,3,IF(Kadeti!F16=5,2,IF(Kadeti!F16=6,1,0))))))*$A$2*F$1</f>
        <v>0</v>
      </c>
      <c r="G16" s="30">
        <f>IF(Kadeti!G16=1,7,IF(Kadeti!G16=2,5,IF(Kadeti!G16=3,4,IF(Kadeti!G16=4,3,IF(Kadeti!G16=5,2,IF(Kadeti!G16=6,1,0))))))*$A$2*G$1</f>
        <v>2.6</v>
      </c>
      <c r="H16" s="30">
        <f>IF(Kadeti!H16=1,7,IF(Kadeti!H16=2,5,IF(Kadeti!H16=3,4,IF(Kadeti!H16=4,3,IF(Kadeti!H16=5,2,IF(Kadeti!H16=6,1,0))))))*$A$2*H$1</f>
        <v>6.369999999999999</v>
      </c>
      <c r="I16" s="30">
        <f t="shared" si="1"/>
        <v>8.969999999999999</v>
      </c>
    </row>
    <row r="17" spans="1:9" ht="12.75">
      <c r="A17" s="16">
        <v>14</v>
      </c>
      <c r="B17" t="str">
        <f>Associations!$C15</f>
        <v>JAR</v>
      </c>
      <c r="C17" s="30">
        <f>IF(Kadeti!C17=1,7,IF(Kadeti!C17=2,5,IF(Kadeti!C17=3,4,IF(Kadeti!C17=4,3,IF(Kadeti!C17=5,2,IF(Kadeti!C17=6,1,0))))))*$A$2*C$1</f>
        <v>0</v>
      </c>
      <c r="D17" s="30">
        <f>IF(Kadeti!D17=1,7,IF(Kadeti!D17=2,5,IF(Kadeti!D17=3,4,IF(Kadeti!D17=4,3,IF(Kadeti!D17=5,2,IF(Kadeti!D17=6,1,0))))))*$A$2*D$1</f>
        <v>4.55</v>
      </c>
      <c r="E17" s="30">
        <f>IF(Kadeti!E17=1,7,IF(Kadeti!E17=2,5,IF(Kadeti!E17=3,4,IF(Kadeti!E17=4,3,IF(Kadeti!E17=5,2,IF(Kadeti!E17=6,1,0))))))*$A$2*E$1</f>
        <v>2.6</v>
      </c>
      <c r="F17" s="30">
        <f>IF(Kadeti!F17=1,7,IF(Kadeti!F17=2,5,IF(Kadeti!F17=3,4,IF(Kadeti!F17=4,3,IF(Kadeti!F17=5,2,IF(Kadeti!F17=6,1,0))))))*$A$2*F$1</f>
        <v>2.6</v>
      </c>
      <c r="G17" s="30">
        <f>IF(Kadeti!G17=1,7,IF(Kadeti!G17=2,5,IF(Kadeti!G17=3,4,IF(Kadeti!G17=4,3,IF(Kadeti!G17=5,2,IF(Kadeti!G17=6,1,0))))))*$A$2*G$1</f>
        <v>0</v>
      </c>
      <c r="H17" s="30">
        <f>IF(Kadeti!H17=1,7,IF(Kadeti!H17=2,5,IF(Kadeti!H17=3,4,IF(Kadeti!H17=4,3,IF(Kadeti!H17=5,2,IF(Kadeti!H17=6,1,0))))))*$A$2*H$1</f>
        <v>0</v>
      </c>
      <c r="I17" s="30">
        <f t="shared" si="1"/>
        <v>9.75</v>
      </c>
    </row>
    <row r="18" spans="1:9" ht="12.75">
      <c r="A18" s="16">
        <v>15</v>
      </c>
      <c r="B18" t="str">
        <f>Associations!$C16</f>
        <v>JEL</v>
      </c>
      <c r="C18" s="30">
        <f>IF(Kadeti!C18=1,7,IF(Kadeti!C18=2,5,IF(Kadeti!C18=3,4,IF(Kadeti!C18=4,3,IF(Kadeti!C18=5,2,IF(Kadeti!C18=6,1,0))))))*$A$2*C$1</f>
        <v>0</v>
      </c>
      <c r="D18" s="30">
        <f>IF(Kadeti!D18=1,7,IF(Kadeti!D18=2,5,IF(Kadeti!D18=3,4,IF(Kadeti!D18=4,3,IF(Kadeti!D18=5,2,IF(Kadeti!D18=6,1,0))))))*$A$2*D$1</f>
        <v>0</v>
      </c>
      <c r="E18" s="30">
        <f>IF(Kadeti!E18=1,7,IF(Kadeti!E18=2,5,IF(Kadeti!E18=3,4,IF(Kadeti!E18=4,3,IF(Kadeti!E18=5,2,IF(Kadeti!E18=6,1,0))))))*$A$2*E$1</f>
        <v>0</v>
      </c>
      <c r="F18" s="30">
        <f>IF(Kadeti!F18=1,7,IF(Kadeti!F18=2,5,IF(Kadeti!F18=3,4,IF(Kadeti!F18=4,3,IF(Kadeti!F18=5,2,IF(Kadeti!F18=6,1,0))))))*$A$2*F$1</f>
        <v>0</v>
      </c>
      <c r="G18" s="30">
        <f>IF(Kadeti!G18=1,7,IF(Kadeti!G18=2,5,IF(Kadeti!G18=3,4,IF(Kadeti!G18=4,3,IF(Kadeti!G18=5,2,IF(Kadeti!G18=6,1,0))))))*$A$2*G$1</f>
        <v>0</v>
      </c>
      <c r="H18" s="30">
        <f>IF(Kadeti!H18=1,7,IF(Kadeti!H18=2,5,IF(Kadeti!H18=3,4,IF(Kadeti!H18=4,3,IF(Kadeti!H18=5,2,IF(Kadeti!H18=6,1,0))))))*$A$2*H$1</f>
        <v>0</v>
      </c>
      <c r="I18" s="30">
        <f t="shared" si="1"/>
        <v>0</v>
      </c>
    </row>
    <row r="19" spans="1:9" ht="12.75">
      <c r="A19" s="16">
        <v>16</v>
      </c>
      <c r="B19" t="str">
        <f>Associations!$C17</f>
        <v>KAŠ</v>
      </c>
      <c r="C19" s="30">
        <f>IF(Kadeti!C19=1,7,IF(Kadeti!C19=2,5,IF(Kadeti!C19=3,4,IF(Kadeti!C19=4,3,IF(Kadeti!C19=5,2,IF(Kadeti!C19=6,1,0))))))*$A$2*C$1</f>
        <v>0</v>
      </c>
      <c r="D19" s="30">
        <f>IF(Kadeti!D19=1,7,IF(Kadeti!D19=2,5,IF(Kadeti!D19=3,4,IF(Kadeti!D19=4,3,IF(Kadeti!D19=5,2,IF(Kadeti!D19=6,1,0))))))*$A$2*D$1</f>
        <v>0</v>
      </c>
      <c r="E19" s="30">
        <f>IF(Kadeti!E19=1,7,IF(Kadeti!E19=2,5,IF(Kadeti!E19=3,4,IF(Kadeti!E19=4,3,IF(Kadeti!E19=5,2,IF(Kadeti!E19=6,1,0))))))*$A$2*E$1</f>
        <v>0</v>
      </c>
      <c r="F19" s="30">
        <f>IF(Kadeti!F19=1,7,IF(Kadeti!F19=2,5,IF(Kadeti!F19=3,4,IF(Kadeti!F19=4,3,IF(Kadeti!F19=5,2,IF(Kadeti!F19=6,1,0))))))*$A$2*F$1</f>
        <v>0</v>
      </c>
      <c r="G19" s="30">
        <f>IF(Kadeti!G19=1,7,IF(Kadeti!G19=2,5,IF(Kadeti!G19=3,4,IF(Kadeti!G19=4,3,IF(Kadeti!G19=5,2,IF(Kadeti!G19=6,1,0))))))*$A$2*G$1</f>
        <v>0</v>
      </c>
      <c r="H19" s="30">
        <f>IF(Kadeti!H19=1,7,IF(Kadeti!H19=2,5,IF(Kadeti!H19=3,4,IF(Kadeti!H19=4,3,IF(Kadeti!H19=5,2,IF(Kadeti!H19=6,1,0))))))*$A$2*H$1</f>
        <v>0.9099999999999999</v>
      </c>
      <c r="I19" s="30">
        <f t="shared" si="1"/>
        <v>0.9099999999999999</v>
      </c>
    </row>
    <row r="20" spans="1:9" ht="12.75">
      <c r="A20" s="16">
        <v>17</v>
      </c>
      <c r="B20" t="str">
        <f>Associations!$C18</f>
        <v>KOR</v>
      </c>
      <c r="C20" s="30">
        <f>IF(Kadeti!C20=1,7,IF(Kadeti!C20=2,5,IF(Kadeti!C20=3,4,IF(Kadeti!C20=4,3,IF(Kadeti!C20=5,2,IF(Kadeti!C20=6,1,0))))))*$A$2*C$1</f>
        <v>0</v>
      </c>
      <c r="D20" s="30">
        <f>IF(Kadeti!D20=1,7,IF(Kadeti!D20=2,5,IF(Kadeti!D20=3,4,IF(Kadeti!D20=4,3,IF(Kadeti!D20=5,2,IF(Kadeti!D20=6,1,0))))))*$A$2*D$1</f>
        <v>3.25</v>
      </c>
      <c r="E20" s="30">
        <f>IF(Kadeti!E20=1,7,IF(Kadeti!E20=2,5,IF(Kadeti!E20=3,4,IF(Kadeti!E20=4,3,IF(Kadeti!E20=5,2,IF(Kadeti!E20=6,1,0))))))*$A$2*E$1</f>
        <v>0</v>
      </c>
      <c r="F20" s="30">
        <f>IF(Kadeti!F20=1,7,IF(Kadeti!F20=2,5,IF(Kadeti!F20=3,4,IF(Kadeti!F20=4,3,IF(Kadeti!F20=5,2,IF(Kadeti!F20=6,1,0))))))*$A$2*F$1</f>
        <v>0</v>
      </c>
      <c r="G20" s="30">
        <f>IF(Kadeti!G20=1,7,IF(Kadeti!G20=2,5,IF(Kadeti!G20=3,4,IF(Kadeti!G20=4,3,IF(Kadeti!G20=5,2,IF(Kadeti!G20=6,1,0))))))*$A$2*G$1</f>
        <v>0</v>
      </c>
      <c r="H20" s="30">
        <f>IF(Kadeti!H20=1,7,IF(Kadeti!H20=2,5,IF(Kadeti!H20=3,4,IF(Kadeti!H20=4,3,IF(Kadeti!H20=5,2,IF(Kadeti!H20=6,1,0))))))*$A$2*H$1</f>
        <v>0</v>
      </c>
      <c r="I20" s="30">
        <f t="shared" si="1"/>
        <v>3.25</v>
      </c>
    </row>
    <row r="21" spans="1:9" ht="12.75">
      <c r="A21" s="16">
        <v>18</v>
      </c>
      <c r="B21" t="str">
        <f>Associations!$C19</f>
        <v>KRK</v>
      </c>
      <c r="C21" s="30">
        <f>IF(Kadeti!C21=1,7,IF(Kadeti!C21=2,5,IF(Kadeti!C21=3,4,IF(Kadeti!C21=4,3,IF(Kadeti!C21=5,2,IF(Kadeti!C21=6,1,0))))))*$A$2*C$1</f>
        <v>3.6399999999999997</v>
      </c>
      <c r="D21" s="30">
        <f>IF(Kadeti!D21=1,7,IF(Kadeti!D21=2,5,IF(Kadeti!D21=3,4,IF(Kadeti!D21=4,3,IF(Kadeti!D21=5,2,IF(Kadeti!D21=6,1,0))))))*$A$2*D$1</f>
        <v>0</v>
      </c>
      <c r="E21" s="30">
        <f>IF(Kadeti!E21=1,7,IF(Kadeti!E21=2,5,IF(Kadeti!E21=3,4,IF(Kadeti!E21=4,3,IF(Kadeti!E21=5,2,IF(Kadeti!E21=6,1,0))))))*$A$2*E$1</f>
        <v>0</v>
      </c>
      <c r="F21" s="30">
        <f>IF(Kadeti!F21=1,7,IF(Kadeti!F21=2,5,IF(Kadeti!F21=3,4,IF(Kadeti!F21=4,3,IF(Kadeti!F21=5,2,IF(Kadeti!F21=6,1,0))))))*$A$2*F$1</f>
        <v>0</v>
      </c>
      <c r="G21" s="30">
        <f>IF(Kadeti!G21=1,7,IF(Kadeti!G21=2,5,IF(Kadeti!G21=3,4,IF(Kadeti!G21=4,3,IF(Kadeti!G21=5,2,IF(Kadeti!G21=6,1,0))))))*$A$2*G$1</f>
        <v>0</v>
      </c>
      <c r="H21" s="30">
        <f>IF(Kadeti!H21=1,7,IF(Kadeti!H21=2,5,IF(Kadeti!H21=3,4,IF(Kadeti!H21=4,3,IF(Kadeti!H21=5,2,IF(Kadeti!H21=6,1,0))))))*$A$2*H$1</f>
        <v>0</v>
      </c>
      <c r="I21" s="30">
        <f t="shared" si="1"/>
        <v>3.6399999999999997</v>
      </c>
    </row>
    <row r="22" spans="1:9" ht="12.75">
      <c r="A22" s="16">
        <v>19</v>
      </c>
      <c r="B22" t="str">
        <f>Associations!$C20</f>
        <v>MED</v>
      </c>
      <c r="C22" s="30">
        <f>IF(Kadeti!C22=1,7,IF(Kadeti!C22=2,5,IF(Kadeti!C22=3,4,IF(Kadeti!C22=4,3,IF(Kadeti!C22=5,2,IF(Kadeti!C22=6,1,0))))))*$A$2*C$1</f>
        <v>0</v>
      </c>
      <c r="D22" s="30">
        <f>IF(Kadeti!D22=1,7,IF(Kadeti!D22=2,5,IF(Kadeti!D22=3,4,IF(Kadeti!D22=4,3,IF(Kadeti!D22=5,2,IF(Kadeti!D22=6,1,0))))))*$A$2*D$1</f>
        <v>0</v>
      </c>
      <c r="E22" s="30">
        <f>IF(Kadeti!E22=1,7,IF(Kadeti!E22=2,5,IF(Kadeti!E22=3,4,IF(Kadeti!E22=4,3,IF(Kadeti!E22=5,2,IF(Kadeti!E22=6,1,0))))))*$A$2*E$1</f>
        <v>0</v>
      </c>
      <c r="F22" s="30">
        <f>IF(Kadeti!F22=1,7,IF(Kadeti!F22=2,5,IF(Kadeti!F22=3,4,IF(Kadeti!F22=4,3,IF(Kadeti!F22=5,2,IF(Kadeti!F22=6,1,0))))))*$A$2*F$1</f>
        <v>0</v>
      </c>
      <c r="G22" s="30">
        <f>IF(Kadeti!G22=1,7,IF(Kadeti!G22=2,5,IF(Kadeti!G22=3,4,IF(Kadeti!G22=4,3,IF(Kadeti!G22=5,2,IF(Kadeti!G22=6,1,0))))))*$A$2*G$1</f>
        <v>0</v>
      </c>
      <c r="H22" s="30">
        <f>IF(Kadeti!H22=1,7,IF(Kadeti!H22=2,5,IF(Kadeti!H22=3,4,IF(Kadeti!H22=4,3,IF(Kadeti!H22=5,2,IF(Kadeti!H22=6,1,0))))))*$A$2*H$1</f>
        <v>0</v>
      </c>
      <c r="I22" s="30">
        <f t="shared" si="1"/>
        <v>0</v>
      </c>
    </row>
    <row r="23" spans="1:9" ht="12.75">
      <c r="A23" s="16">
        <v>20</v>
      </c>
      <c r="B23" t="str">
        <f>Associations!$C21</f>
        <v>MLA</v>
      </c>
      <c r="C23" s="30">
        <f>IF(Kadeti!C23=1,7,IF(Kadeti!C23=2,5,IF(Kadeti!C23=3,4,IF(Kadeti!C23=4,3,IF(Kadeti!C23=5,2,IF(Kadeti!C23=6,1,0))))))*$A$2*C$1</f>
        <v>0</v>
      </c>
      <c r="D23" s="30">
        <f>IF(Kadeti!D23=1,7,IF(Kadeti!D23=2,5,IF(Kadeti!D23=3,4,IF(Kadeti!D23=4,3,IF(Kadeti!D23=5,2,IF(Kadeti!D23=6,1,0))))))*$A$2*D$1</f>
        <v>0</v>
      </c>
      <c r="E23" s="30">
        <f>IF(Kadeti!E23=1,7,IF(Kadeti!E23=2,5,IF(Kadeti!E23=3,4,IF(Kadeti!E23=4,3,IF(Kadeti!E23=5,2,IF(Kadeti!E23=6,1,0))))))*$A$2*E$1</f>
        <v>0</v>
      </c>
      <c r="F23" s="30">
        <f>IF(Kadeti!F23=1,7,IF(Kadeti!F23=2,5,IF(Kadeti!F23=3,4,IF(Kadeti!F23=4,3,IF(Kadeti!F23=5,2,IF(Kadeti!F23=6,1,0))))))*$A$2*F$1</f>
        <v>0</v>
      </c>
      <c r="G23" s="30">
        <f>IF(Kadeti!G23=1,7,IF(Kadeti!G23=2,5,IF(Kadeti!G23=3,4,IF(Kadeti!G23=4,3,IF(Kadeti!G23=5,2,IF(Kadeti!G23=6,1,0))))))*$A$2*G$1</f>
        <v>0</v>
      </c>
      <c r="H23" s="30">
        <f>IF(Kadeti!H23=1,7,IF(Kadeti!H23=2,5,IF(Kadeti!H23=3,4,IF(Kadeti!H23=4,3,IF(Kadeti!H23=5,2,IF(Kadeti!H23=6,1,0))))))*$A$2*H$1</f>
        <v>0</v>
      </c>
      <c r="I23" s="30">
        <f t="shared" si="1"/>
        <v>0</v>
      </c>
    </row>
    <row r="24" spans="1:9" ht="12.75">
      <c r="A24" s="16">
        <v>21</v>
      </c>
      <c r="B24" t="str">
        <f>Associations!$C22</f>
        <v>MOR</v>
      </c>
      <c r="C24" s="30">
        <f>IF(Kadeti!C24=1,7,IF(Kadeti!C24=2,5,IF(Kadeti!C24=3,4,IF(Kadeti!C24=4,3,IF(Kadeti!C24=5,2,IF(Kadeti!C24=6,1,0))))))*$A$2*C$1</f>
        <v>0</v>
      </c>
      <c r="D24" s="30">
        <f>IF(Kadeti!D24=1,7,IF(Kadeti!D24=2,5,IF(Kadeti!D24=3,4,IF(Kadeti!D24=4,3,IF(Kadeti!D24=5,2,IF(Kadeti!D24=6,1,0))))))*$A$2*D$1</f>
        <v>0</v>
      </c>
      <c r="E24" s="30">
        <f>IF(Kadeti!E24=1,7,IF(Kadeti!E24=2,5,IF(Kadeti!E24=3,4,IF(Kadeti!E24=4,3,IF(Kadeti!E24=5,2,IF(Kadeti!E24=6,1,0))))))*$A$2*E$1</f>
        <v>0</v>
      </c>
      <c r="F24" s="30">
        <f>IF(Kadeti!F24=1,7,IF(Kadeti!F24=2,5,IF(Kadeti!F24=3,4,IF(Kadeti!F24=4,3,IF(Kadeti!F24=5,2,IF(Kadeti!F24=6,1,0))))))*$A$2*F$1</f>
        <v>0</v>
      </c>
      <c r="G24" s="30">
        <f>IF(Kadeti!G24=1,7,IF(Kadeti!G24=2,5,IF(Kadeti!G24=3,4,IF(Kadeti!G24=4,3,IF(Kadeti!G24=5,2,IF(Kadeti!G24=6,1,0))))))*$A$2*G$1</f>
        <v>0</v>
      </c>
      <c r="H24" s="30">
        <f>IF(Kadeti!H24=1,7,IF(Kadeti!H24=2,5,IF(Kadeti!H24=3,4,IF(Kadeti!H24=4,3,IF(Kadeti!H24=5,2,IF(Kadeti!H24=6,1,0))))))*$A$2*H$1</f>
        <v>3.6399999999999997</v>
      </c>
      <c r="I24" s="30">
        <f t="shared" si="1"/>
        <v>3.6399999999999997</v>
      </c>
    </row>
    <row r="25" spans="1:9" ht="12.75">
      <c r="A25" s="16">
        <v>22</v>
      </c>
      <c r="B25" t="str">
        <f>Associations!$C23</f>
        <v>NEP</v>
      </c>
      <c r="C25" s="30">
        <f>IF(Kadeti!C25=1,7,IF(Kadeti!C25=2,5,IF(Kadeti!C25=3,4,IF(Kadeti!C25=4,3,IF(Kadeti!C25=5,2,IF(Kadeti!C25=6,1,0))))))*$A$2*C$1</f>
        <v>0</v>
      </c>
      <c r="D25" s="30">
        <f>IF(Kadeti!D25=1,7,IF(Kadeti!D25=2,5,IF(Kadeti!D25=3,4,IF(Kadeti!D25=4,3,IF(Kadeti!D25=5,2,IF(Kadeti!D25=6,1,0))))))*$A$2*D$1</f>
        <v>0</v>
      </c>
      <c r="E25" s="30">
        <f>IF(Kadeti!E25=1,7,IF(Kadeti!E25=2,5,IF(Kadeti!E25=3,4,IF(Kadeti!E25=4,3,IF(Kadeti!E25=5,2,IF(Kadeti!E25=6,1,0))))))*$A$2*E$1</f>
        <v>0</v>
      </c>
      <c r="F25" s="30">
        <f>IF(Kadeti!F25=1,7,IF(Kadeti!F25=2,5,IF(Kadeti!F25=3,4,IF(Kadeti!F25=4,3,IF(Kadeti!F25=5,2,IF(Kadeti!F25=6,1,0))))))*$A$2*F$1</f>
        <v>3.64</v>
      </c>
      <c r="G25" s="30">
        <f>IF(Kadeti!G25=1,7,IF(Kadeti!G25=2,5,IF(Kadeti!G25=3,4,IF(Kadeti!G25=4,3,IF(Kadeti!G25=5,2,IF(Kadeti!G25=6,1,0))))))*$A$2*G$1</f>
        <v>0</v>
      </c>
      <c r="H25" s="30">
        <f>IF(Kadeti!H25=1,7,IF(Kadeti!H25=2,5,IF(Kadeti!H25=3,4,IF(Kadeti!H25=4,3,IF(Kadeti!H25=5,2,IF(Kadeti!H25=6,1,0))))))*$A$2*H$1</f>
        <v>0</v>
      </c>
      <c r="I25" s="30">
        <f t="shared" si="1"/>
        <v>3.64</v>
      </c>
    </row>
    <row r="26" spans="1:9" ht="12.75">
      <c r="A26" s="16">
        <v>23</v>
      </c>
      <c r="B26" t="str">
        <f>Associations!$C24</f>
        <v>NGU</v>
      </c>
      <c r="C26" s="30">
        <f>IF(Kadeti!C26=1,7,IF(Kadeti!C26=2,5,IF(Kadeti!C26=3,4,IF(Kadeti!C26=4,3,IF(Kadeti!C26=5,2,IF(Kadeti!C26=6,1,0))))))*$A$2*C$1</f>
        <v>0</v>
      </c>
      <c r="D26" s="30">
        <f>IF(Kadeti!D26=1,7,IF(Kadeti!D26=2,5,IF(Kadeti!D26=3,4,IF(Kadeti!D26=4,3,IF(Kadeti!D26=5,2,IF(Kadeti!D26=6,1,0))))))*$A$2*D$1</f>
        <v>0</v>
      </c>
      <c r="E26" s="30">
        <f>IF(Kadeti!E26=1,7,IF(Kadeti!E26=2,5,IF(Kadeti!E26=3,4,IF(Kadeti!E26=4,3,IF(Kadeti!E26=5,2,IF(Kadeti!E26=6,1,0))))))*$A$2*E$1</f>
        <v>0</v>
      </c>
      <c r="F26" s="30">
        <f>IF(Kadeti!F26=1,7,IF(Kadeti!F26=2,5,IF(Kadeti!F26=3,4,IF(Kadeti!F26=4,3,IF(Kadeti!F26=5,2,IF(Kadeti!F26=6,1,0))))))*$A$2*F$1</f>
        <v>0</v>
      </c>
      <c r="G26" s="30">
        <f>IF(Kadeti!G26=1,7,IF(Kadeti!G26=2,5,IF(Kadeti!G26=3,4,IF(Kadeti!G26=4,3,IF(Kadeti!G26=5,2,IF(Kadeti!G26=6,1,0))))))*$A$2*G$1</f>
        <v>0</v>
      </c>
      <c r="H26" s="30">
        <f>IF(Kadeti!H26=1,7,IF(Kadeti!H26=2,5,IF(Kadeti!H26=3,4,IF(Kadeti!H26=4,3,IF(Kadeti!H26=5,2,IF(Kadeti!H26=6,1,0))))))*$A$2*H$1</f>
        <v>0</v>
      </c>
      <c r="I26" s="30">
        <f t="shared" si="1"/>
        <v>0</v>
      </c>
    </row>
    <row r="27" spans="1:9" ht="12.75">
      <c r="A27" s="16">
        <v>24</v>
      </c>
      <c r="B27" t="str">
        <f>Associations!$C25</f>
        <v>NOV</v>
      </c>
      <c r="C27" s="30">
        <f>IF(Kadeti!C27=1,7,IF(Kadeti!C27=2,5,IF(Kadeti!C27=3,4,IF(Kadeti!C27=4,3,IF(Kadeti!C27=5,2,IF(Kadeti!C27=6,1,0))))))*$A$2*C$1</f>
        <v>0</v>
      </c>
      <c r="D27" s="30">
        <f>IF(Kadeti!D27=1,7,IF(Kadeti!D27=2,5,IF(Kadeti!D27=3,4,IF(Kadeti!D27=4,3,IF(Kadeti!D27=5,2,IF(Kadeti!D27=6,1,0))))))*$A$2*D$1</f>
        <v>0</v>
      </c>
      <c r="E27" s="30">
        <f>IF(Kadeti!E27=1,7,IF(Kadeti!E27=2,5,IF(Kadeti!E27=3,4,IF(Kadeti!E27=4,3,IF(Kadeti!E27=5,2,IF(Kadeti!E27=6,1,0))))))*$A$2*E$1</f>
        <v>1.04</v>
      </c>
      <c r="F27" s="30">
        <f>IF(Kadeti!F27=1,7,IF(Kadeti!F27=2,5,IF(Kadeti!F27=3,4,IF(Kadeti!F27=4,3,IF(Kadeti!F27=5,2,IF(Kadeti!F27=6,1,0))))))*$A$2*F$1</f>
        <v>0</v>
      </c>
      <c r="G27" s="30">
        <f>IF(Kadeti!G27=1,7,IF(Kadeti!G27=2,5,IF(Kadeti!G27=3,4,IF(Kadeti!G27=4,3,IF(Kadeti!G27=5,2,IF(Kadeti!G27=6,1,0))))))*$A$2*G$1</f>
        <v>0</v>
      </c>
      <c r="H27" s="30">
        <f>IF(Kadeti!H27=1,7,IF(Kadeti!H27=2,5,IF(Kadeti!H27=3,4,IF(Kadeti!H27=4,3,IF(Kadeti!H27=5,2,IF(Kadeti!H27=6,1,0))))))*$A$2*H$1</f>
        <v>0</v>
      </c>
      <c r="I27" s="30">
        <f t="shared" si="1"/>
        <v>1.04</v>
      </c>
    </row>
    <row r="28" spans="1:9" ht="12.75">
      <c r="A28" s="16">
        <v>25</v>
      </c>
      <c r="B28" t="str">
        <f>Associations!$C26</f>
        <v>OMI</v>
      </c>
      <c r="C28" s="30">
        <f>IF(Kadeti!C28=1,7,IF(Kadeti!C28=2,5,IF(Kadeti!C28=3,4,IF(Kadeti!C28=4,3,IF(Kadeti!C28=5,2,IF(Kadeti!C28=6,1,0))))))*$A$2*C$1</f>
        <v>0</v>
      </c>
      <c r="D28" s="30">
        <f>IF(Kadeti!D28=1,7,IF(Kadeti!D28=2,5,IF(Kadeti!D28=3,4,IF(Kadeti!D28=4,3,IF(Kadeti!D28=5,2,IF(Kadeti!D28=6,1,0))))))*$A$2*D$1</f>
        <v>0</v>
      </c>
      <c r="E28" s="30">
        <f>IF(Kadeti!E28=1,7,IF(Kadeti!E28=2,5,IF(Kadeti!E28=3,4,IF(Kadeti!E28=4,3,IF(Kadeti!E28=5,2,IF(Kadeti!E28=6,1,0))))))*$A$2*E$1</f>
        <v>0</v>
      </c>
      <c r="F28" s="30">
        <f>IF(Kadeti!F28=1,7,IF(Kadeti!F28=2,5,IF(Kadeti!F28=3,4,IF(Kadeti!F28=4,3,IF(Kadeti!F28=5,2,IF(Kadeti!F28=6,1,0))))))*$A$2*F$1</f>
        <v>0</v>
      </c>
      <c r="G28" s="30">
        <f>IF(Kadeti!G28=1,7,IF(Kadeti!G28=2,5,IF(Kadeti!G28=3,4,IF(Kadeti!G28=4,3,IF(Kadeti!G28=5,2,IF(Kadeti!G28=6,1,0))))))*$A$2*G$1</f>
        <v>0</v>
      </c>
      <c r="H28" s="30">
        <f>IF(Kadeti!H28=1,7,IF(Kadeti!H28=2,5,IF(Kadeti!H28=3,4,IF(Kadeti!H28=4,3,IF(Kadeti!H28=5,2,IF(Kadeti!H28=6,1,0))))))*$A$2*H$1</f>
        <v>0</v>
      </c>
      <c r="I28" s="30">
        <f t="shared" si="1"/>
        <v>0</v>
      </c>
    </row>
    <row r="29" spans="1:9" ht="12.75">
      <c r="A29" s="16">
        <v>26</v>
      </c>
      <c r="B29" t="str">
        <f>Associations!$C27</f>
        <v>OŠJ</v>
      </c>
      <c r="C29" s="30">
        <f>IF(Kadeti!C29=1,7,IF(Kadeti!C29=2,5,IF(Kadeti!C29=3,4,IF(Kadeti!C29=4,3,IF(Kadeti!C29=5,2,IF(Kadeti!C29=6,1,0))))))*$A$2*C$1</f>
        <v>0</v>
      </c>
      <c r="D29" s="30">
        <f>IF(Kadeti!D29=1,7,IF(Kadeti!D29=2,5,IF(Kadeti!D29=3,4,IF(Kadeti!D29=4,3,IF(Kadeti!D29=5,2,IF(Kadeti!D29=6,1,0))))))*$A$2*D$1</f>
        <v>0</v>
      </c>
      <c r="E29" s="30">
        <f>IF(Kadeti!E29=1,7,IF(Kadeti!E29=2,5,IF(Kadeti!E29=3,4,IF(Kadeti!E29=4,3,IF(Kadeti!E29=5,2,IF(Kadeti!E29=6,1,0))))))*$A$2*E$1</f>
        <v>0</v>
      </c>
      <c r="F29" s="30">
        <f>IF(Kadeti!F29=1,7,IF(Kadeti!F29=2,5,IF(Kadeti!F29=3,4,IF(Kadeti!F29=4,3,IF(Kadeti!F29=5,2,IF(Kadeti!F29=6,1,0))))))*$A$2*F$1</f>
        <v>0.52</v>
      </c>
      <c r="G29" s="30">
        <f>IF(Kadeti!G29=1,7,IF(Kadeti!G29=2,5,IF(Kadeti!G29=3,4,IF(Kadeti!G29=4,3,IF(Kadeti!G29=5,2,IF(Kadeti!G29=6,1,0))))))*$A$2*G$1</f>
        <v>0</v>
      </c>
      <c r="H29" s="30">
        <f>IF(Kadeti!H29=1,7,IF(Kadeti!H29=2,5,IF(Kadeti!H29=3,4,IF(Kadeti!H29=4,3,IF(Kadeti!H29=5,2,IF(Kadeti!H29=6,1,0))))))*$A$2*H$1</f>
        <v>0</v>
      </c>
      <c r="I29" s="30">
        <f t="shared" si="1"/>
        <v>0.52</v>
      </c>
    </row>
    <row r="30" spans="1:9" ht="12.75">
      <c r="A30" s="16">
        <v>27</v>
      </c>
      <c r="B30" t="str">
        <f>Associations!$C28</f>
        <v>PUR</v>
      </c>
      <c r="C30" s="30">
        <f>IF(Kadeti!C30=1,7,IF(Kadeti!C30=2,5,IF(Kadeti!C30=3,4,IF(Kadeti!C30=4,3,IF(Kadeti!C30=5,2,IF(Kadeti!C30=6,1,0))))))*$A$2*C$1</f>
        <v>0</v>
      </c>
      <c r="D30" s="30">
        <f>IF(Kadeti!D30=1,7,IF(Kadeti!D30=2,5,IF(Kadeti!D30=3,4,IF(Kadeti!D30=4,3,IF(Kadeti!D30=5,2,IF(Kadeti!D30=6,1,0))))))*$A$2*D$1</f>
        <v>0</v>
      </c>
      <c r="E30" s="30">
        <f>IF(Kadeti!E30=1,7,IF(Kadeti!E30=2,5,IF(Kadeti!E30=3,4,IF(Kadeti!E30=4,3,IF(Kadeti!E30=5,2,IF(Kadeti!E30=6,1,0))))))*$A$2*E$1</f>
        <v>0</v>
      </c>
      <c r="F30" s="30">
        <f>IF(Kadeti!F30=1,7,IF(Kadeti!F30=2,5,IF(Kadeti!F30=3,4,IF(Kadeti!F30=4,3,IF(Kadeti!F30=5,2,IF(Kadeti!F30=6,1,0))))))*$A$2*F$1</f>
        <v>0</v>
      </c>
      <c r="G30" s="30">
        <f>IF(Kadeti!G30=1,7,IF(Kadeti!G30=2,5,IF(Kadeti!G30=3,4,IF(Kadeti!G30=4,3,IF(Kadeti!G30=5,2,IF(Kadeti!G30=6,1,0))))))*$A$2*G$1</f>
        <v>0</v>
      </c>
      <c r="H30" s="30">
        <f>IF(Kadeti!H30=1,7,IF(Kadeti!H30=2,5,IF(Kadeti!H30=3,4,IF(Kadeti!H30=4,3,IF(Kadeti!H30=5,2,IF(Kadeti!H30=6,1,0))))))*$A$2*H$1</f>
        <v>0</v>
      </c>
      <c r="I30" s="30">
        <f t="shared" si="1"/>
        <v>0</v>
      </c>
    </row>
    <row r="31" spans="1:9" ht="12.75">
      <c r="A31" s="16">
        <v>28</v>
      </c>
      <c r="B31" t="str">
        <f>Associations!$C29</f>
        <v>SAB</v>
      </c>
      <c r="C31" s="30">
        <f>IF(Kadeti!C31=1,7,IF(Kadeti!C31=2,5,IF(Kadeti!C31=3,4,IF(Kadeti!C31=4,3,IF(Kadeti!C31=5,2,IF(Kadeti!C31=6,1,0))))))*$A$2*C$1</f>
        <v>0</v>
      </c>
      <c r="D31" s="30">
        <f>IF(Kadeti!D31=1,7,IF(Kadeti!D31=2,5,IF(Kadeti!D31=3,4,IF(Kadeti!D31=4,3,IF(Kadeti!D31=5,2,IF(Kadeti!D31=6,1,0))))))*$A$2*D$1</f>
        <v>0</v>
      </c>
      <c r="E31" s="30">
        <f>IF(Kadeti!E31=1,7,IF(Kadeti!E31=2,5,IF(Kadeti!E31=3,4,IF(Kadeti!E31=4,3,IF(Kadeti!E31=5,2,IF(Kadeti!E31=6,1,0))))))*$A$2*E$1</f>
        <v>0</v>
      </c>
      <c r="F31" s="30">
        <f>IF(Kadeti!F31=1,7,IF(Kadeti!F31=2,5,IF(Kadeti!F31=3,4,IF(Kadeti!F31=4,3,IF(Kadeti!F31=5,2,IF(Kadeti!F31=6,1,0))))))*$A$2*F$1</f>
        <v>0</v>
      </c>
      <c r="G31" s="30">
        <f>IF(Kadeti!G31=1,7,IF(Kadeti!G31=2,5,IF(Kadeti!G31=3,4,IF(Kadeti!G31=4,3,IF(Kadeti!G31=5,2,IF(Kadeti!G31=6,1,0))))))*$A$2*G$1</f>
        <v>0</v>
      </c>
      <c r="H31" s="30">
        <f>IF(Kadeti!H31=1,7,IF(Kadeti!H31=2,5,IF(Kadeti!H31=3,4,IF(Kadeti!H31=4,3,IF(Kadeti!H31=5,2,IF(Kadeti!H31=6,1,0))))))*$A$2*H$1</f>
        <v>0</v>
      </c>
      <c r="I31" s="30">
        <f t="shared" si="1"/>
        <v>0</v>
      </c>
    </row>
    <row r="32" spans="1:9" ht="12.75">
      <c r="A32" s="16">
        <v>29</v>
      </c>
      <c r="B32" t="str">
        <f>Associations!$C30</f>
        <v>SAV</v>
      </c>
      <c r="C32" s="30">
        <f>IF(Kadeti!C32=1,7,IF(Kadeti!C32=2,5,IF(Kadeti!C32=3,4,IF(Kadeti!C32=4,3,IF(Kadeti!C32=5,2,IF(Kadeti!C32=6,1,0))))))*$A$2*C$1</f>
        <v>0</v>
      </c>
      <c r="D32" s="30">
        <f>IF(Kadeti!D32=1,7,IF(Kadeti!D32=2,5,IF(Kadeti!D32=3,4,IF(Kadeti!D32=4,3,IF(Kadeti!D32=5,2,IF(Kadeti!D32=6,1,0))))))*$A$2*D$1</f>
        <v>0</v>
      </c>
      <c r="E32" s="30">
        <f>IF(Kadeti!E32=1,7,IF(Kadeti!E32=2,5,IF(Kadeti!E32=3,4,IF(Kadeti!E32=4,3,IF(Kadeti!E32=5,2,IF(Kadeti!E32=6,1,0))))))*$A$2*E$1</f>
        <v>0</v>
      </c>
      <c r="F32" s="30">
        <f>IF(Kadeti!F32=1,7,IF(Kadeti!F32=2,5,IF(Kadeti!F32=3,4,IF(Kadeti!F32=4,3,IF(Kadeti!F32=5,2,IF(Kadeti!F32=6,1,0))))))*$A$2*F$1</f>
        <v>0</v>
      </c>
      <c r="G32" s="30">
        <f>IF(Kadeti!G32=1,7,IF(Kadeti!G32=2,5,IF(Kadeti!G32=3,4,IF(Kadeti!G32=4,3,IF(Kadeti!G32=5,2,IF(Kadeti!G32=6,1,0))))))*$A$2*G$1</f>
        <v>0</v>
      </c>
      <c r="H32" s="30">
        <f>IF(Kadeti!H32=1,7,IF(Kadeti!H32=2,5,IF(Kadeti!H32=3,4,IF(Kadeti!H32=4,3,IF(Kadeti!H32=5,2,IF(Kadeti!H32=6,1,0))))))*$A$2*H$1</f>
        <v>0</v>
      </c>
      <c r="I32" s="30">
        <f t="shared" si="1"/>
        <v>0</v>
      </c>
    </row>
    <row r="33" spans="1:9" ht="12.75">
      <c r="A33" s="16">
        <v>30</v>
      </c>
      <c r="B33" t="str">
        <f>Associations!$C31</f>
        <v>KRŠ</v>
      </c>
      <c r="C33" s="30">
        <f>IF(Kadeti!C33=1,7,IF(Kadeti!C33=2,5,IF(Kadeti!C33=3,4,IF(Kadeti!C33=4,3,IF(Kadeti!C33=5,2,IF(Kadeti!C33=6,1,0))))))*$A$2*C$1</f>
        <v>0</v>
      </c>
      <c r="D33" s="30">
        <f>IF(Kadeti!D33=1,7,IF(Kadeti!D33=2,5,IF(Kadeti!D33=3,4,IF(Kadeti!D33=4,3,IF(Kadeti!D33=5,2,IF(Kadeti!D33=6,1,0))))))*$A$2*D$1</f>
        <v>0</v>
      </c>
      <c r="E33" s="30">
        <f>IF(Kadeti!E33=1,7,IF(Kadeti!E33=2,5,IF(Kadeti!E33=3,4,IF(Kadeti!E33=4,3,IF(Kadeti!E33=5,2,IF(Kadeti!E33=6,1,0))))))*$A$2*E$1</f>
        <v>0</v>
      </c>
      <c r="F33" s="30">
        <f>IF(Kadeti!F33=1,7,IF(Kadeti!F33=2,5,IF(Kadeti!F33=3,4,IF(Kadeti!F33=4,3,IF(Kadeti!F33=5,2,IF(Kadeti!F33=6,1,0))))))*$A$2*F$1</f>
        <v>0</v>
      </c>
      <c r="G33" s="30">
        <f>IF(Kadeti!G33=1,7,IF(Kadeti!G33=2,5,IF(Kadeti!G33=3,4,IF(Kadeti!G33=4,3,IF(Kadeti!G33=5,2,IF(Kadeti!G33=6,1,0))))))*$A$2*G$1</f>
        <v>0</v>
      </c>
      <c r="H33" s="30">
        <f>IF(Kadeti!H33=1,7,IF(Kadeti!H33=2,5,IF(Kadeti!H33=3,4,IF(Kadeti!H33=4,3,IF(Kadeti!H33=5,2,IF(Kadeti!H33=6,1,0))))))*$A$2*H$1</f>
        <v>0</v>
      </c>
      <c r="I33" s="30">
        <f t="shared" si="1"/>
        <v>0</v>
      </c>
    </row>
    <row r="34" spans="1:9" ht="12.75">
      <c r="A34" s="16">
        <v>31</v>
      </c>
      <c r="B34" t="str">
        <f>Associations!$C32</f>
        <v>TIS</v>
      </c>
      <c r="C34" s="30">
        <f>IF(Kadeti!C34=1,7,IF(Kadeti!C34=2,5,IF(Kadeti!C34=3,4,IF(Kadeti!C34=4,3,IF(Kadeti!C34=5,2,IF(Kadeti!C34=6,1,0))))))*$A$2*C$1</f>
        <v>0</v>
      </c>
      <c r="D34" s="30">
        <f>IF(Kadeti!D34=1,7,IF(Kadeti!D34=2,5,IF(Kadeti!D34=3,4,IF(Kadeti!D34=4,3,IF(Kadeti!D34=5,2,IF(Kadeti!D34=6,1,0))))))*$A$2*D$1</f>
        <v>0</v>
      </c>
      <c r="E34" s="30">
        <f>IF(Kadeti!E34=1,7,IF(Kadeti!E34=2,5,IF(Kadeti!E34=3,4,IF(Kadeti!E34=4,3,IF(Kadeti!E34=5,2,IF(Kadeti!E34=6,1,0))))))*$A$2*E$1</f>
        <v>0</v>
      </c>
      <c r="F34" s="30">
        <f>IF(Kadeti!F34=1,7,IF(Kadeti!F34=2,5,IF(Kadeti!F34=3,4,IF(Kadeti!F34=4,3,IF(Kadeti!F34=5,2,IF(Kadeti!F34=6,1,0))))))*$A$2*F$1</f>
        <v>0</v>
      </c>
      <c r="G34" s="30">
        <f>IF(Kadeti!G34=1,7,IF(Kadeti!G34=2,5,IF(Kadeti!G34=3,4,IF(Kadeti!G34=4,3,IF(Kadeti!G34=5,2,IF(Kadeti!G34=6,1,0))))))*$A$2*G$1</f>
        <v>0</v>
      </c>
      <c r="H34" s="30">
        <f>IF(Kadeti!H34=1,7,IF(Kadeti!H34=2,5,IF(Kadeti!H34=3,4,IF(Kadeti!H34=4,3,IF(Kadeti!H34=5,2,IF(Kadeti!H34=6,1,0))))))*$A$2*H$1</f>
        <v>0</v>
      </c>
      <c r="I34" s="30">
        <f t="shared" si="1"/>
        <v>0</v>
      </c>
    </row>
    <row r="35" spans="1:9" ht="12.75">
      <c r="A35" s="16">
        <v>32</v>
      </c>
      <c r="B35" t="str">
        <f>Associations!$C33</f>
        <v>TOR</v>
      </c>
      <c r="C35" s="30">
        <f>IF(Kadeti!C35=1,7,IF(Kadeti!C35=2,5,IF(Kadeti!C35=3,4,IF(Kadeti!C35=4,3,IF(Kadeti!C35=5,2,IF(Kadeti!C35=6,1,0))))))*$A$2*C$1</f>
        <v>0</v>
      </c>
      <c r="D35" s="30">
        <f>IF(Kadeti!D35=1,7,IF(Kadeti!D35=2,5,IF(Kadeti!D35=3,4,IF(Kadeti!D35=4,3,IF(Kadeti!D35=5,2,IF(Kadeti!D35=6,1,0))))))*$A$2*D$1</f>
        <v>0</v>
      </c>
      <c r="E35" s="30">
        <f>IF(Kadeti!E35=1,7,IF(Kadeti!E35=2,5,IF(Kadeti!E35=3,4,IF(Kadeti!E35=4,3,IF(Kadeti!E35=5,2,IF(Kadeti!E35=6,1,0))))))*$A$2*E$1</f>
        <v>0</v>
      </c>
      <c r="F35" s="30">
        <f>IF(Kadeti!F35=1,7,IF(Kadeti!F35=2,5,IF(Kadeti!F35=3,4,IF(Kadeti!F35=4,3,IF(Kadeti!F35=5,2,IF(Kadeti!F35=6,1,0))))))*$A$2*F$1</f>
        <v>0</v>
      </c>
      <c r="G35" s="30">
        <f>IF(Kadeti!G35=1,7,IF(Kadeti!G35=2,5,IF(Kadeti!G35=3,4,IF(Kadeti!G35=4,3,IF(Kadeti!G35=5,2,IF(Kadeti!G35=6,1,0))))))*$A$2*G$1</f>
        <v>0</v>
      </c>
      <c r="H35" s="30">
        <f>IF(Kadeti!H35=1,7,IF(Kadeti!H35=2,5,IF(Kadeti!H35=3,4,IF(Kadeti!H35=4,3,IF(Kadeti!H35=5,2,IF(Kadeti!H35=6,1,0))))))*$A$2*H$1</f>
        <v>0</v>
      </c>
      <c r="I35" s="30">
        <f t="shared" si="1"/>
        <v>0</v>
      </c>
    </row>
    <row r="36" spans="1:9" ht="12.75">
      <c r="A36" s="16">
        <v>33</v>
      </c>
      <c r="B36" t="str">
        <f>Associations!$C34</f>
        <v>TRE</v>
      </c>
      <c r="C36" s="30">
        <f>IF(Kadeti!C36=1,7,IF(Kadeti!C36=2,5,IF(Kadeti!C36=3,4,IF(Kadeti!C36=4,3,IF(Kadeti!C36=5,2,IF(Kadeti!C36=6,1,0))))))*$A$2*C$1</f>
        <v>0</v>
      </c>
      <c r="D36" s="30">
        <f>IF(Kadeti!D36=1,7,IF(Kadeti!D36=2,5,IF(Kadeti!D36=3,4,IF(Kadeti!D36=4,3,IF(Kadeti!D36=5,2,IF(Kadeti!D36=6,1,0))))))*$A$2*D$1</f>
        <v>0</v>
      </c>
      <c r="E36" s="30">
        <f>IF(Kadeti!E36=1,7,IF(Kadeti!E36=2,5,IF(Kadeti!E36=3,4,IF(Kadeti!E36=4,3,IF(Kadeti!E36=5,2,IF(Kadeti!E36=6,1,0))))))*$A$2*E$1</f>
        <v>2.08</v>
      </c>
      <c r="F36" s="30">
        <f>IF(Kadeti!F36=1,7,IF(Kadeti!F36=2,5,IF(Kadeti!F36=3,4,IF(Kadeti!F36=4,3,IF(Kadeti!F36=5,2,IF(Kadeti!F36=6,1,0))))))*$A$2*F$1</f>
        <v>0</v>
      </c>
      <c r="G36" s="30">
        <f>IF(Kadeti!G36=1,7,IF(Kadeti!G36=2,5,IF(Kadeti!G36=3,4,IF(Kadeti!G36=4,3,IF(Kadeti!G36=5,2,IF(Kadeti!G36=6,1,0))))))*$A$2*G$1</f>
        <v>0</v>
      </c>
      <c r="H36" s="30">
        <f>IF(Kadeti!H36=1,7,IF(Kadeti!H36=2,5,IF(Kadeti!H36=3,4,IF(Kadeti!H36=4,3,IF(Kadeti!H36=5,2,IF(Kadeti!H36=6,1,0))))))*$A$2*H$1</f>
        <v>2.73</v>
      </c>
      <c r="I36" s="30">
        <f t="shared" si="1"/>
        <v>4.8100000000000005</v>
      </c>
    </row>
    <row r="37" spans="1:9" ht="12.75">
      <c r="A37" s="16">
        <v>34</v>
      </c>
      <c r="B37" t="str">
        <f>Associations!$C35</f>
        <v>VRL</v>
      </c>
      <c r="C37" s="30">
        <f>IF(Kadeti!C37=1,7,IF(Kadeti!C37=2,5,IF(Kadeti!C37=3,4,IF(Kadeti!C37=4,3,IF(Kadeti!C37=5,2,IF(Kadeti!C37=6,1,0))))))*$A$2*C$1</f>
        <v>0</v>
      </c>
      <c r="D37" s="30">
        <f>IF(Kadeti!D37=1,7,IF(Kadeti!D37=2,5,IF(Kadeti!D37=3,4,IF(Kadeti!D37=4,3,IF(Kadeti!D37=5,2,IF(Kadeti!D37=6,1,0))))))*$A$2*D$1</f>
        <v>0</v>
      </c>
      <c r="E37" s="30">
        <f>IF(Kadeti!E37=1,7,IF(Kadeti!E37=2,5,IF(Kadeti!E37=3,4,IF(Kadeti!E37=4,3,IF(Kadeti!E37=5,2,IF(Kadeti!E37=6,1,0))))))*$A$2*E$1</f>
        <v>0</v>
      </c>
      <c r="F37" s="30">
        <f>IF(Kadeti!F37=1,7,IF(Kadeti!F37=2,5,IF(Kadeti!F37=3,4,IF(Kadeti!F37=4,3,IF(Kadeti!F37=5,2,IF(Kadeti!F37=6,1,0))))))*$A$2*F$1</f>
        <v>0</v>
      </c>
      <c r="G37" s="30">
        <f>IF(Kadeti!G37=1,7,IF(Kadeti!G37=2,5,IF(Kadeti!G37=3,4,IF(Kadeti!G37=4,3,IF(Kadeti!G37=5,2,IF(Kadeti!G37=6,1,0))))))*$A$2*G$1</f>
        <v>0</v>
      </c>
      <c r="H37" s="30">
        <f>IF(Kadeti!H37=1,7,IF(Kadeti!H37=2,5,IF(Kadeti!H37=3,4,IF(Kadeti!H37=4,3,IF(Kadeti!H37=5,2,IF(Kadeti!H37=6,1,0))))))*$A$2*H$1</f>
        <v>0</v>
      </c>
      <c r="I37" s="30">
        <f t="shared" si="1"/>
        <v>0</v>
      </c>
    </row>
    <row r="38" spans="1:9" ht="12.75">
      <c r="A38" s="16">
        <v>35</v>
      </c>
      <c r="B38" t="str">
        <f>Associations!$C36</f>
        <v>VUK</v>
      </c>
      <c r="C38" s="30">
        <f>IF(Kadeti!C38=1,7,IF(Kadeti!C38=2,5,IF(Kadeti!C38=3,4,IF(Kadeti!C38=4,3,IF(Kadeti!C38=5,2,IF(Kadeti!C38=6,1,0))))))*$A$2*C$1</f>
        <v>0</v>
      </c>
      <c r="D38" s="30">
        <f>IF(Kadeti!D38=1,7,IF(Kadeti!D38=2,5,IF(Kadeti!D38=3,4,IF(Kadeti!D38=4,3,IF(Kadeti!D38=5,2,IF(Kadeti!D38=6,1,0))))))*$A$2*D$1</f>
        <v>0</v>
      </c>
      <c r="E38" s="30">
        <f>IF(Kadeti!E38=1,7,IF(Kadeti!E38=2,5,IF(Kadeti!E38=3,4,IF(Kadeti!E38=4,3,IF(Kadeti!E38=5,2,IF(Kadeti!E38=6,1,0))))))*$A$2*E$1</f>
        <v>3.64</v>
      </c>
      <c r="F38" s="30">
        <f>IF(Kadeti!F38=1,7,IF(Kadeti!F38=2,5,IF(Kadeti!F38=3,4,IF(Kadeti!F38=4,3,IF(Kadeti!F38=5,2,IF(Kadeti!F38=6,1,0))))))*$A$2*F$1</f>
        <v>0</v>
      </c>
      <c r="G38" s="30">
        <f>IF(Kadeti!G38=1,7,IF(Kadeti!G38=2,5,IF(Kadeti!G38=3,4,IF(Kadeti!G38=4,3,IF(Kadeti!G38=5,2,IF(Kadeti!G38=6,1,0))))))*$A$2*G$1</f>
        <v>0</v>
      </c>
      <c r="H38" s="30">
        <f>IF(Kadeti!H38=1,7,IF(Kadeti!H38=2,5,IF(Kadeti!H38=3,4,IF(Kadeti!H38=4,3,IF(Kadeti!H38=5,2,IF(Kadeti!H38=6,1,0))))))*$A$2*H$1</f>
        <v>4.55</v>
      </c>
      <c r="I38" s="30">
        <f t="shared" si="1"/>
        <v>8.19</v>
      </c>
    </row>
    <row r="39" spans="1:9" ht="12.75">
      <c r="A39" s="16">
        <v>36</v>
      </c>
      <c r="B39" t="str">
        <f>Associations!$C37</f>
        <v>ZAG</v>
      </c>
      <c r="C39" s="30">
        <f>IF(Kadeti!C39=1,7,IF(Kadeti!C39=2,5,IF(Kadeti!C39=3,4,IF(Kadeti!C39=4,3,IF(Kadeti!C39=5,2,IF(Kadeti!C39=6,1,0))))))*$A$2*C$1</f>
        <v>0</v>
      </c>
      <c r="D39" s="30">
        <f>IF(Kadeti!D39=1,7,IF(Kadeti!D39=2,5,IF(Kadeti!D39=3,4,IF(Kadeti!D39=4,3,IF(Kadeti!D39=5,2,IF(Kadeti!D39=6,1,0))))))*$A$2*D$1</f>
        <v>0</v>
      </c>
      <c r="E39" s="30">
        <f>IF(Kadeti!E39=1,7,IF(Kadeti!E39=2,5,IF(Kadeti!E39=3,4,IF(Kadeti!E39=4,3,IF(Kadeti!E39=5,2,IF(Kadeti!E39=6,1,0))))))*$A$2*E$1</f>
        <v>0</v>
      </c>
      <c r="F39" s="30">
        <f>IF(Kadeti!F39=1,7,IF(Kadeti!F39=2,5,IF(Kadeti!F39=3,4,IF(Kadeti!F39=4,3,IF(Kadeti!F39=5,2,IF(Kadeti!F39=6,1,0))))))*$A$2*F$1</f>
        <v>0</v>
      </c>
      <c r="G39" s="30">
        <f>IF(Kadeti!G39=1,7,IF(Kadeti!G39=2,5,IF(Kadeti!G39=3,4,IF(Kadeti!G39=4,3,IF(Kadeti!G39=5,2,IF(Kadeti!G39=6,1,0))))))*$A$2*G$1</f>
        <v>4.55</v>
      </c>
      <c r="H39" s="30">
        <f>IF(Kadeti!H39=1,7,IF(Kadeti!H39=2,5,IF(Kadeti!H39=3,4,IF(Kadeti!H39=4,3,IF(Kadeti!H39=5,2,IF(Kadeti!H39=6,1,0))))))*$A$2*H$1</f>
        <v>0</v>
      </c>
      <c r="I39" s="30">
        <f t="shared" si="1"/>
        <v>4.55</v>
      </c>
    </row>
    <row r="40" spans="1:9" ht="12.75">
      <c r="A40" s="16">
        <v>37</v>
      </c>
      <c r="B40" t="str">
        <f>Associations!$C38</f>
        <v>VSD</v>
      </c>
      <c r="C40" s="30">
        <f>IF(Kadeti!C40=1,7,IF(Kadeti!C40=2,5,IF(Kadeti!C40=3,4,IF(Kadeti!C40=4,3,IF(Kadeti!C40=5,2,IF(Kadeti!C40=6,1,0))))))*$A$2*C$1</f>
        <v>0</v>
      </c>
      <c r="D40" s="30">
        <f>IF(Kadeti!D40=1,7,IF(Kadeti!D40=2,5,IF(Kadeti!D40=3,4,IF(Kadeti!D40=4,3,IF(Kadeti!D40=5,2,IF(Kadeti!D40=6,1,0))))))*$A$2*D$1</f>
        <v>0</v>
      </c>
      <c r="E40" s="30">
        <f>IF(Kadeti!E40=1,7,IF(Kadeti!E40=2,5,IF(Kadeti!E40=3,4,IF(Kadeti!E40=4,3,IF(Kadeti!E40=5,2,IF(Kadeti!E40=6,1,0))))))*$A$2*E$1</f>
        <v>0</v>
      </c>
      <c r="F40" s="30">
        <f>IF(Kadeti!F40=1,7,IF(Kadeti!F40=2,5,IF(Kadeti!F40=3,4,IF(Kadeti!F40=4,3,IF(Kadeti!F40=5,2,IF(Kadeti!F40=6,1,0))))))*$A$2*F$1</f>
        <v>0</v>
      </c>
      <c r="G40" s="30">
        <f>IF(Kadeti!G40=1,7,IF(Kadeti!G40=2,5,IF(Kadeti!G40=3,4,IF(Kadeti!G40=4,3,IF(Kadeti!G40=5,2,IF(Kadeti!G40=6,1,0))))))*$A$2*G$1</f>
        <v>0</v>
      </c>
      <c r="H40" s="30">
        <f>IF(Kadeti!H40=1,7,IF(Kadeti!H40=2,5,IF(Kadeti!H40=3,4,IF(Kadeti!H40=4,3,IF(Kadeti!H40=5,2,IF(Kadeti!H40=6,1,0))))))*$A$2*H$1</f>
        <v>0</v>
      </c>
      <c r="I40" s="30">
        <f t="shared" si="1"/>
        <v>0</v>
      </c>
    </row>
    <row r="41" spans="1:9" ht="12.75">
      <c r="A41" s="16">
        <v>38</v>
      </c>
      <c r="B41" t="str">
        <f>Associations!$C39</f>
        <v>VSIŽ</v>
      </c>
      <c r="C41" s="30">
        <f>IF(Kadeti!C41=1,7,IF(Kadeti!C41=2,5,IF(Kadeti!C41=3,4,IF(Kadeti!C41=4,3,IF(Kadeti!C41=5,2,IF(Kadeti!C41=6,1,0))))))*$A$2*C$1</f>
        <v>0</v>
      </c>
      <c r="D41" s="30">
        <f>IF(Kadeti!D41=1,7,IF(Kadeti!D41=2,5,IF(Kadeti!D41=3,4,IF(Kadeti!D41=4,3,IF(Kadeti!D41=5,2,IF(Kadeti!D41=6,1,0))))))*$A$2*D$1</f>
        <v>0</v>
      </c>
      <c r="E41" s="30">
        <f>IF(Kadeti!E41=1,7,IF(Kadeti!E41=2,5,IF(Kadeti!E41=3,4,IF(Kadeti!E41=4,3,IF(Kadeti!E41=5,2,IF(Kadeti!E41=6,1,0))))))*$A$2*E$1</f>
        <v>0</v>
      </c>
      <c r="F41" s="30">
        <f>IF(Kadeti!F41=1,7,IF(Kadeti!F41=2,5,IF(Kadeti!F41=3,4,IF(Kadeti!F41=4,3,IF(Kadeti!F41=5,2,IF(Kadeti!F41=6,1,0))))))*$A$2*F$1</f>
        <v>0</v>
      </c>
      <c r="G41" s="30">
        <f>IF(Kadeti!G41=1,7,IF(Kadeti!G41=2,5,IF(Kadeti!G41=3,4,IF(Kadeti!G41=4,3,IF(Kadeti!G41=5,2,IF(Kadeti!G41=6,1,0))))))*$A$2*G$1</f>
        <v>0</v>
      </c>
      <c r="H41" s="30">
        <f>IF(Kadeti!H41=1,7,IF(Kadeti!H41=2,5,IF(Kadeti!H41=3,4,IF(Kadeti!H41=4,3,IF(Kadeti!H41=5,2,IF(Kadeti!H41=6,1,0))))))*$A$2*H$1</f>
        <v>0</v>
      </c>
      <c r="I41" s="30">
        <f t="shared" si="1"/>
        <v>0</v>
      </c>
    </row>
    <row r="42" spans="1:9" ht="12.75">
      <c r="A42" s="16">
        <v>39</v>
      </c>
      <c r="B42" t="str">
        <f>Associations!$C40</f>
        <v>VSDNŽ</v>
      </c>
      <c r="C42" s="30">
        <f>IF(Kadeti!C42=1,7,IF(Kadeti!C42=2,5,IF(Kadeti!C42=3,4,IF(Kadeti!C42=4,3,IF(Kadeti!C42=5,2,IF(Kadeti!C42=6,1,0))))))*$A$2*C$1</f>
        <v>0</v>
      </c>
      <c r="D42" s="30">
        <f>IF(Kadeti!D42=1,7,IF(Kadeti!D42=2,5,IF(Kadeti!D42=3,4,IF(Kadeti!D42=4,3,IF(Kadeti!D42=5,2,IF(Kadeti!D42=6,1,0))))))*$A$2*D$1</f>
        <v>0</v>
      </c>
      <c r="E42" s="30">
        <f>IF(Kadeti!E42=1,7,IF(Kadeti!E42=2,5,IF(Kadeti!E42=3,4,IF(Kadeti!E42=4,3,IF(Kadeti!E42=5,2,IF(Kadeti!E42=6,1,0))))))*$A$2*E$1</f>
        <v>0</v>
      </c>
      <c r="F42" s="30">
        <f>IF(Kadeti!F42=1,7,IF(Kadeti!F42=2,5,IF(Kadeti!F42=3,4,IF(Kadeti!F42=4,3,IF(Kadeti!F42=5,2,IF(Kadeti!F42=6,1,0))))))*$A$2*F$1</f>
        <v>0</v>
      </c>
      <c r="G42" s="30">
        <f>IF(Kadeti!G42=1,7,IF(Kadeti!G42=2,5,IF(Kadeti!G42=3,4,IF(Kadeti!G42=4,3,IF(Kadeti!G42=5,2,IF(Kadeti!G42=6,1,0))))))*$A$2*G$1</f>
        <v>0</v>
      </c>
      <c r="H42" s="30">
        <f>IF(Kadeti!H42=1,7,IF(Kadeti!H42=2,5,IF(Kadeti!H42=3,4,IF(Kadeti!H42=4,3,IF(Kadeti!H42=5,2,IF(Kadeti!H42=6,1,0))))))*$A$2*H$1</f>
        <v>0</v>
      </c>
      <c r="I42" s="30">
        <f t="shared" si="1"/>
        <v>0</v>
      </c>
    </row>
    <row r="43" spans="1:9" ht="12.75">
      <c r="A43" s="16">
        <v>40</v>
      </c>
      <c r="B43" t="str">
        <f>Associations!$C41</f>
        <v>VSŽSD</v>
      </c>
      <c r="C43" s="30">
        <f>IF(Kadeti!C43=1,7,IF(Kadeti!C43=2,5,IF(Kadeti!C43=3,4,IF(Kadeti!C43=4,3,IF(Kadeti!C43=5,2,IF(Kadeti!C43=6,1,0))))))*$A$2*C$1</f>
        <v>0</v>
      </c>
      <c r="D43" s="30">
        <f>IF(Kadeti!D43=1,7,IF(Kadeti!D43=2,5,IF(Kadeti!D43=3,4,IF(Kadeti!D43=4,3,IF(Kadeti!D43=5,2,IF(Kadeti!D43=6,1,0))))))*$A$2*D$1</f>
        <v>0</v>
      </c>
      <c r="E43" s="30">
        <f>IF(Kadeti!E43=1,7,IF(Kadeti!E43=2,5,IF(Kadeti!E43=3,4,IF(Kadeti!E43=4,3,IF(Kadeti!E43=5,2,IF(Kadeti!E43=6,1,0))))))*$A$2*E$1</f>
        <v>0</v>
      </c>
      <c r="F43" s="30">
        <f>IF(Kadeti!F43=1,7,IF(Kadeti!F43=2,5,IF(Kadeti!F43=3,4,IF(Kadeti!F43=4,3,IF(Kadeti!F43=5,2,IF(Kadeti!F43=6,1,0))))))*$A$2*F$1</f>
        <v>0</v>
      </c>
      <c r="G43" s="30">
        <f>IF(Kadeti!G43=1,7,IF(Kadeti!G43=2,5,IF(Kadeti!G43=3,4,IF(Kadeti!G43=4,3,IF(Kadeti!G43=5,2,IF(Kadeti!G43=6,1,0))))))*$A$2*G$1</f>
        <v>0</v>
      </c>
      <c r="H43" s="30">
        <f>IF(Kadeti!H43=1,7,IF(Kadeti!H43=2,5,IF(Kadeti!H43=3,4,IF(Kadeti!H43=4,3,IF(Kadeti!H43=5,2,IF(Kadeti!H43=6,1,0))))))*$A$2*H$1</f>
        <v>0</v>
      </c>
      <c r="I43" s="30">
        <f t="shared" si="1"/>
        <v>0</v>
      </c>
    </row>
    <row r="44" spans="1:9" ht="12.75">
      <c r="A44" s="16">
        <v>41</v>
      </c>
      <c r="B44" t="str">
        <f>Associations!$C42</f>
        <v>VSZ</v>
      </c>
      <c r="C44" s="30">
        <f>IF(Kadeti!C44=1,7,IF(Kadeti!C44=2,5,IF(Kadeti!C44=3,4,IF(Kadeti!C44=4,3,IF(Kadeti!C44=5,2,IF(Kadeti!C44=6,1,0))))))*$A$2*C$1</f>
        <v>0</v>
      </c>
      <c r="D44" s="30">
        <f>IF(Kadeti!D44=1,7,IF(Kadeti!D44=2,5,IF(Kadeti!D44=3,4,IF(Kadeti!D44=4,3,IF(Kadeti!D44=5,2,IF(Kadeti!D44=6,1,0))))))*$A$2*D$1</f>
        <v>0</v>
      </c>
      <c r="E44" s="30">
        <f>IF(Kadeti!E44=1,7,IF(Kadeti!E44=2,5,IF(Kadeti!E44=3,4,IF(Kadeti!E44=4,3,IF(Kadeti!E44=5,2,IF(Kadeti!E44=6,1,0))))))*$A$2*E$1</f>
        <v>0</v>
      </c>
      <c r="F44" s="30">
        <f>IF(Kadeti!F44=1,7,IF(Kadeti!F44=2,5,IF(Kadeti!F44=3,4,IF(Kadeti!F44=4,3,IF(Kadeti!F44=5,2,IF(Kadeti!F44=6,1,0))))))*$A$2*F$1</f>
        <v>0</v>
      </c>
      <c r="G44" s="30">
        <f>IF(Kadeti!G44=1,7,IF(Kadeti!G44=2,5,IF(Kadeti!G44=3,4,IF(Kadeti!G44=4,3,IF(Kadeti!G44=5,2,IF(Kadeti!G44=6,1,0))))))*$A$2*G$1</f>
        <v>0</v>
      </c>
      <c r="H44" s="30">
        <f>IF(Kadeti!H44=1,7,IF(Kadeti!H44=2,5,IF(Kadeti!H44=3,4,IF(Kadeti!H44=4,3,IF(Kadeti!H44=5,2,IF(Kadeti!H44=6,1,0))))))*$A$2*H$1</f>
        <v>0</v>
      </c>
      <c r="I44" s="30">
        <f t="shared" si="1"/>
        <v>0</v>
      </c>
    </row>
  </sheetData>
  <sheetProtection/>
  <conditionalFormatting sqref="I4:I44">
    <cfRule type="cellIs" priority="1" dxfId="2" operator="between" stopIfTrue="1">
      <formula>1</formula>
      <formula>10</formula>
    </cfRule>
    <cfRule type="cellIs" priority="2" dxfId="1" operator="between" stopIfTrue="1">
      <formula>11</formula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pane ySplit="3" topLeftCell="BM16" activePane="bottomLeft" state="frozen"/>
      <selection pane="topLeft" activeCell="A1" sqref="A1"/>
      <selection pane="bottomLeft" activeCell="K36" sqref="K36"/>
    </sheetView>
  </sheetViews>
  <sheetFormatPr defaultColWidth="9.140625" defaultRowHeight="12.75"/>
  <cols>
    <col min="1" max="1" width="6.7109375" style="16" customWidth="1"/>
    <col min="3" max="11" width="9.140625" style="16" customWidth="1"/>
  </cols>
  <sheetData>
    <row r="1" spans="3:11" ht="12.75">
      <c r="C1" s="25">
        <f>IF(LEFT(C$3,1)="1",0.8,IF(LEFT(C$3,1)="2",1,IF(LEFT(C$3,1)="4",1.4,IF(LEFT(C$3,1)="8",2,0))))</f>
        <v>1.4</v>
      </c>
      <c r="D1" s="25">
        <f aca="true" t="shared" si="0" ref="D1:K1">IF(LEFT(D$3,1)="1",0.8,IF(LEFT(D$3,1)="2",1,IF(LEFT(D$3,1)="4",1.4,IF(LEFT(D$3,1)="8",2,0))))</f>
        <v>1.4</v>
      </c>
      <c r="E1" s="25">
        <f t="shared" si="0"/>
        <v>2</v>
      </c>
      <c r="F1" s="25">
        <f t="shared" si="0"/>
        <v>0.8</v>
      </c>
      <c r="G1" s="25">
        <f t="shared" si="0"/>
        <v>1</v>
      </c>
      <c r="H1" s="25">
        <f t="shared" si="0"/>
        <v>1</v>
      </c>
      <c r="I1" s="25">
        <f t="shared" si="0"/>
        <v>1.4</v>
      </c>
      <c r="J1" s="25">
        <f t="shared" si="0"/>
        <v>0.8</v>
      </c>
      <c r="K1" s="25">
        <f t="shared" si="0"/>
        <v>1</v>
      </c>
    </row>
    <row r="2" spans="1:11" ht="12.75">
      <c r="A2" s="26">
        <v>0.65</v>
      </c>
      <c r="B2" s="9" t="s">
        <v>138</v>
      </c>
      <c r="C2" s="20">
        <v>102</v>
      </c>
      <c r="D2" s="20">
        <v>105</v>
      </c>
      <c r="E2" s="20">
        <v>110</v>
      </c>
      <c r="F2" s="20">
        <v>206</v>
      </c>
      <c r="G2" s="20">
        <v>207</v>
      </c>
      <c r="H2" s="20">
        <v>208</v>
      </c>
      <c r="I2" s="20">
        <v>209</v>
      </c>
      <c r="J2" s="20">
        <v>210</v>
      </c>
      <c r="K2" s="20">
        <v>211</v>
      </c>
    </row>
    <row r="3" spans="1:11" ht="12.75">
      <c r="A3" s="17"/>
      <c r="B3" s="2" t="s">
        <v>137</v>
      </c>
      <c r="C3" s="18" t="s">
        <v>144</v>
      </c>
      <c r="D3" s="18" t="s">
        <v>152</v>
      </c>
      <c r="E3" s="18" t="s">
        <v>145</v>
      </c>
      <c r="F3" s="18" t="s">
        <v>143</v>
      </c>
      <c r="G3" s="18" t="s">
        <v>172</v>
      </c>
      <c r="H3" s="18" t="s">
        <v>173</v>
      </c>
      <c r="I3" s="18" t="s">
        <v>174</v>
      </c>
      <c r="J3" s="18" t="s">
        <v>175</v>
      </c>
      <c r="K3" s="18" t="s">
        <v>176</v>
      </c>
    </row>
    <row r="4" spans="1:2" ht="12.75">
      <c r="A4" s="16">
        <v>1</v>
      </c>
      <c r="B4" t="str">
        <f>Associations!$C2</f>
        <v>ARU</v>
      </c>
    </row>
    <row r="5" spans="1:2" ht="12.75">
      <c r="A5" s="16">
        <v>2</v>
      </c>
      <c r="B5" t="str">
        <f>Associations!$C3</f>
        <v>BAR</v>
      </c>
    </row>
    <row r="6" spans="1:2" ht="12.75">
      <c r="A6" s="16">
        <v>3</v>
      </c>
      <c r="B6" t="str">
        <f>Associations!$C4</f>
        <v>BILJ</v>
      </c>
    </row>
    <row r="7" spans="1:2" ht="12.75">
      <c r="A7" s="16">
        <v>4</v>
      </c>
      <c r="B7" t="str">
        <f>Associations!$C5</f>
        <v>BIO</v>
      </c>
    </row>
    <row r="8" spans="1:11" ht="12.75">
      <c r="A8" s="16">
        <v>5</v>
      </c>
      <c r="B8" t="str">
        <f>Associations!$C6</f>
        <v>CRO</v>
      </c>
      <c r="C8" s="31"/>
      <c r="D8" s="31"/>
      <c r="E8" s="31">
        <v>2</v>
      </c>
      <c r="F8" s="31"/>
      <c r="G8" s="31">
        <v>1</v>
      </c>
      <c r="H8" s="31"/>
      <c r="I8" s="31"/>
      <c r="J8" s="31"/>
      <c r="K8" s="31"/>
    </row>
    <row r="9" spans="1:11" ht="12.75">
      <c r="A9" s="16">
        <v>6</v>
      </c>
      <c r="B9" t="str">
        <f>Associations!$C7</f>
        <v>DUP</v>
      </c>
      <c r="C9" s="31"/>
      <c r="D9" s="31"/>
      <c r="E9" s="31"/>
      <c r="F9" s="31"/>
      <c r="G9" s="31"/>
      <c r="H9" s="31"/>
      <c r="I9" s="31"/>
      <c r="J9" s="31"/>
      <c r="K9" s="31">
        <v>2</v>
      </c>
    </row>
    <row r="10" spans="1:11" ht="12.75">
      <c r="A10" s="16">
        <v>7</v>
      </c>
      <c r="B10" t="str">
        <f>Associations!$C8</f>
        <v>GLA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2.75">
      <c r="A11" s="16">
        <v>8</v>
      </c>
      <c r="B11" t="str">
        <f>Associations!$C9</f>
        <v>GUS</v>
      </c>
      <c r="C11" s="31">
        <v>2</v>
      </c>
      <c r="D11" s="31"/>
      <c r="E11" s="31"/>
      <c r="F11" s="31">
        <v>2</v>
      </c>
      <c r="G11" s="31"/>
      <c r="H11" s="31">
        <v>3</v>
      </c>
      <c r="I11" s="31"/>
      <c r="J11" s="31"/>
      <c r="K11" s="31"/>
    </row>
    <row r="12" spans="1:11" ht="12.75">
      <c r="A12" s="16">
        <v>9</v>
      </c>
      <c r="B12" t="str">
        <f>Associations!$C10</f>
        <v>HID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2.75">
      <c r="A13" s="16">
        <v>10</v>
      </c>
      <c r="B13" t="str">
        <f>Associations!$C11</f>
        <v>IKT</v>
      </c>
      <c r="C13" s="31"/>
      <c r="D13" s="31">
        <v>1</v>
      </c>
      <c r="E13" s="31"/>
      <c r="F13" s="31"/>
      <c r="G13" s="31"/>
      <c r="H13" s="31"/>
      <c r="I13" s="31">
        <v>3</v>
      </c>
      <c r="J13" s="31"/>
      <c r="K13" s="31">
        <v>1</v>
      </c>
    </row>
    <row r="14" spans="1:11" ht="12.75">
      <c r="A14" s="16">
        <v>11</v>
      </c>
      <c r="B14" t="str">
        <f>Associations!$C12</f>
        <v>IST</v>
      </c>
      <c r="C14" s="31">
        <v>3</v>
      </c>
      <c r="D14" s="31">
        <v>2</v>
      </c>
      <c r="E14" s="31"/>
      <c r="F14" s="31"/>
      <c r="G14" s="31">
        <v>3</v>
      </c>
      <c r="H14" s="31">
        <v>2</v>
      </c>
      <c r="I14" s="31"/>
      <c r="J14" s="31">
        <v>2</v>
      </c>
      <c r="K14" s="31"/>
    </row>
    <row r="15" spans="1:11" ht="12.75">
      <c r="A15" s="16">
        <v>12</v>
      </c>
      <c r="B15" t="str">
        <f>Associations!$C13</f>
        <v>JRI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2.75">
      <c r="A16" s="16">
        <v>13</v>
      </c>
      <c r="B16" t="str">
        <f>Associations!$C14</f>
        <v>JZD</v>
      </c>
      <c r="C16" s="31"/>
      <c r="D16" s="31"/>
      <c r="E16" s="31">
        <v>1</v>
      </c>
      <c r="F16" s="31"/>
      <c r="G16" s="31"/>
      <c r="H16" s="31"/>
      <c r="I16" s="31">
        <v>1</v>
      </c>
      <c r="J16" s="31"/>
      <c r="K16" s="31"/>
    </row>
    <row r="17" spans="1:11" ht="12.75">
      <c r="A17" s="16">
        <v>14</v>
      </c>
      <c r="B17" t="str">
        <f>Associations!$C15</f>
        <v>JAR</v>
      </c>
      <c r="C17" s="31"/>
      <c r="D17" s="31"/>
      <c r="E17" s="31"/>
      <c r="F17" s="31"/>
      <c r="G17" s="31">
        <v>2</v>
      </c>
      <c r="H17" s="31"/>
      <c r="I17" s="31"/>
      <c r="J17" s="31"/>
      <c r="K17" s="31"/>
    </row>
    <row r="18" spans="1:11" ht="12.75">
      <c r="A18" s="16">
        <v>15</v>
      </c>
      <c r="B18" t="str">
        <f>Associations!$C16</f>
        <v>JEL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.75">
      <c r="A19" s="16">
        <v>16</v>
      </c>
      <c r="B19" t="str">
        <f>Associations!$C17</f>
        <v>KAŠ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2.75">
      <c r="A20" s="16">
        <v>17</v>
      </c>
      <c r="B20" t="str">
        <f>Associations!$C18</f>
        <v>KOR</v>
      </c>
      <c r="C20" s="31"/>
      <c r="D20" s="31"/>
      <c r="E20" s="31"/>
      <c r="F20" s="31"/>
      <c r="G20" s="31"/>
      <c r="H20" s="31"/>
      <c r="I20" s="31"/>
      <c r="J20" s="31">
        <v>1</v>
      </c>
      <c r="K20" s="31"/>
    </row>
    <row r="21" spans="1:11" ht="12.75">
      <c r="A21" s="16">
        <v>18</v>
      </c>
      <c r="B21" t="str">
        <f>Associations!$C19</f>
        <v>KRK</v>
      </c>
      <c r="C21" s="31"/>
      <c r="D21" s="31"/>
      <c r="E21" s="31"/>
      <c r="F21" s="31"/>
      <c r="G21" s="31"/>
      <c r="H21" s="31"/>
      <c r="I21" s="31"/>
      <c r="J21" s="31">
        <v>3</v>
      </c>
      <c r="K21" s="31"/>
    </row>
    <row r="22" spans="1:11" ht="12.75">
      <c r="A22" s="16">
        <v>19</v>
      </c>
      <c r="B22" t="str">
        <f>Associations!$C20</f>
        <v>MED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.75">
      <c r="A23" s="16">
        <v>20</v>
      </c>
      <c r="B23" t="str">
        <f>Associations!$C21</f>
        <v>MLA</v>
      </c>
      <c r="C23" s="31">
        <v>1</v>
      </c>
      <c r="D23" s="31"/>
      <c r="E23" s="31"/>
      <c r="F23" s="31">
        <v>1</v>
      </c>
      <c r="G23" s="31"/>
      <c r="H23" s="31">
        <v>4</v>
      </c>
      <c r="I23" s="31">
        <v>4</v>
      </c>
      <c r="J23" s="31"/>
      <c r="K23" s="31"/>
    </row>
    <row r="24" spans="1:11" ht="12.75">
      <c r="A24" s="16">
        <v>21</v>
      </c>
      <c r="B24" t="str">
        <f>Associations!$C22</f>
        <v>MOR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>
      <c r="A25" s="16">
        <v>22</v>
      </c>
      <c r="B25" t="str">
        <f>Associations!$C23</f>
        <v>NEP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16">
        <v>23</v>
      </c>
      <c r="B26" t="str">
        <f>Associations!$C24</f>
        <v>NGU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16">
        <v>24</v>
      </c>
      <c r="B27" t="str">
        <f>Associations!$C25</f>
        <v>NOV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16">
        <v>25</v>
      </c>
      <c r="B28" t="str">
        <f>Associations!$C26</f>
        <v>OMI</v>
      </c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16">
        <v>26</v>
      </c>
      <c r="B29" t="str">
        <f>Associations!$C27</f>
        <v>OŠJ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2.75">
      <c r="A30" s="16">
        <v>27</v>
      </c>
      <c r="B30" t="str">
        <f>Associations!$C28</f>
        <v>PUR</v>
      </c>
      <c r="C30" s="31"/>
      <c r="D30" s="31"/>
      <c r="E30" s="31"/>
      <c r="F30" s="31"/>
      <c r="G30" s="31"/>
      <c r="H30" s="31">
        <v>1</v>
      </c>
      <c r="I30" s="31"/>
      <c r="J30" s="31"/>
      <c r="K30" s="31"/>
    </row>
    <row r="31" spans="1:11" ht="12.75">
      <c r="A31" s="16">
        <v>28</v>
      </c>
      <c r="B31" t="str">
        <f>Associations!$C29</f>
        <v>SAB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>
      <c r="A32" s="16">
        <v>29</v>
      </c>
      <c r="B32" t="str">
        <f>Associations!$C30</f>
        <v>SAV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>
      <c r="A33" s="16">
        <v>30</v>
      </c>
      <c r="B33" t="str">
        <f>Associations!$C31</f>
        <v>KRŠ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16">
        <v>31</v>
      </c>
      <c r="B34" t="str">
        <f>Associations!$C32</f>
        <v>TIS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.75">
      <c r="A35" s="16">
        <v>32</v>
      </c>
      <c r="B35" t="str">
        <f>Associations!$C33</f>
        <v>TOR</v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75">
      <c r="A36" s="16">
        <v>33</v>
      </c>
      <c r="B36" t="str">
        <f>Associations!$C34</f>
        <v>TRE</v>
      </c>
      <c r="C36" s="31">
        <v>4</v>
      </c>
      <c r="D36" s="31">
        <v>3</v>
      </c>
      <c r="E36" s="31"/>
      <c r="F36" s="31"/>
      <c r="G36" s="31"/>
      <c r="H36" s="31"/>
      <c r="I36" s="31">
        <v>2</v>
      </c>
      <c r="J36" s="31"/>
      <c r="K36" s="31"/>
    </row>
    <row r="37" spans="1:11" ht="12.75">
      <c r="A37" s="16">
        <v>34</v>
      </c>
      <c r="B37" t="str">
        <f>Associations!$C35</f>
        <v>VRL</v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2.75">
      <c r="A38" s="16">
        <v>35</v>
      </c>
      <c r="B38" t="str">
        <f>Associations!$C36</f>
        <v>VUK</v>
      </c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.75">
      <c r="A39" s="16">
        <v>36</v>
      </c>
      <c r="B39" t="str">
        <f>Associations!$C37</f>
        <v>ZAG</v>
      </c>
      <c r="C39" s="31"/>
      <c r="D39" s="31"/>
      <c r="E39" s="31"/>
      <c r="F39" s="31"/>
      <c r="G39" s="31"/>
      <c r="H39" s="31"/>
      <c r="I39" s="31"/>
      <c r="J39" s="31"/>
      <c r="K39" s="31">
        <v>3</v>
      </c>
    </row>
    <row r="40" spans="1:11" ht="12.75">
      <c r="A40" s="16">
        <v>37</v>
      </c>
      <c r="B40" t="str">
        <f>Associations!$C38</f>
        <v>VSD</v>
      </c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2.75">
      <c r="A41" s="16">
        <v>38</v>
      </c>
      <c r="B41" t="str">
        <f>Associations!$C39</f>
        <v>VSIŽ</v>
      </c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2.75">
      <c r="A42" s="16">
        <v>39</v>
      </c>
      <c r="B42" t="str">
        <f>Associations!$C40</f>
        <v>VSDNŽ</v>
      </c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2.75">
      <c r="A43" s="16">
        <v>40</v>
      </c>
      <c r="B43" t="str">
        <f>Associations!$C41</f>
        <v>VSŽSD</v>
      </c>
      <c r="C43" s="31"/>
      <c r="D43" s="31"/>
      <c r="E43" s="31"/>
      <c r="F43" s="31"/>
      <c r="G43" s="31"/>
      <c r="H43" s="31"/>
      <c r="I43" s="31"/>
      <c r="J43" s="31"/>
      <c r="K43" s="31"/>
    </row>
    <row r="44" spans="1:2" ht="12.75">
      <c r="A44" s="16">
        <v>41</v>
      </c>
      <c r="B44" t="str">
        <f>Associations!$C42</f>
        <v>VSZ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HVSPoints(J)2008</dc:title>
  <dc:subject/>
  <dc:creator>RGrgin</dc:creator>
  <cp:keywords/>
  <dc:description/>
  <cp:lastModifiedBy>xiii</cp:lastModifiedBy>
  <cp:lastPrinted>2007-07-15T10:00:57Z</cp:lastPrinted>
  <dcterms:created xsi:type="dcterms:W3CDTF">2006-09-08T08:16:02Z</dcterms:created>
  <dcterms:modified xsi:type="dcterms:W3CDTF">2008-07-08T07:10:21Z</dcterms:modified>
  <cp:category/>
  <cp:version/>
  <cp:contentType/>
  <cp:contentStatus/>
</cp:coreProperties>
</file>