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480" windowHeight="10365" tabRatio="439" activeTab="0"/>
  </bookViews>
  <sheets>
    <sheet name="SM 2-" sheetId="1" r:id="rId1"/>
    <sheet name="SM 1x" sheetId="2" r:id="rId2"/>
    <sheet name="JMA 2-" sheetId="3" r:id="rId3"/>
    <sheet name="JM 1x" sheetId="4" r:id="rId4"/>
    <sheet name="Komentar DS" sheetId="5" r:id="rId5"/>
  </sheets>
  <definedNames/>
  <calcPr fullCalcOnLoad="1"/>
</workbook>
</file>

<file path=xl/sharedStrings.xml><?xml version="1.0" encoding="utf-8"?>
<sst xmlns="http://schemas.openxmlformats.org/spreadsheetml/2006/main" count="815" uniqueCount="285">
  <si>
    <t>Dužinjska regata, Jarun 21. 3. 2009.</t>
  </si>
  <si>
    <t>Posada</t>
  </si>
  <si>
    <t>start na</t>
  </si>
  <si>
    <t>Prezime</t>
  </si>
  <si>
    <t>Ime</t>
  </si>
  <si>
    <t>0 m</t>
  </si>
  <si>
    <t>2000 m</t>
  </si>
  <si>
    <t>4000 m</t>
  </si>
  <si>
    <t>6000 m</t>
  </si>
  <si>
    <t>6000m</t>
  </si>
  <si>
    <t>8000 m</t>
  </si>
  <si>
    <t>Klub</t>
  </si>
  <si>
    <t>vrijeme na</t>
  </si>
  <si>
    <t xml:space="preserve"> 1. 2000 m</t>
  </si>
  <si>
    <t>2. 2000 m</t>
  </si>
  <si>
    <t>3. 2000 m</t>
  </si>
  <si>
    <t xml:space="preserve">vrijeme na </t>
  </si>
  <si>
    <t>4. 2000 m</t>
  </si>
  <si>
    <t>ukupno</t>
  </si>
  <si>
    <t>vrijeme</t>
  </si>
  <si>
    <t>MARKO</t>
  </si>
  <si>
    <t>IKT</t>
  </si>
  <si>
    <t>GUS</t>
  </si>
  <si>
    <t>KOR</t>
  </si>
  <si>
    <t>D6</t>
  </si>
  <si>
    <t>JANJIĆ</t>
  </si>
  <si>
    <t>BOGDAN</t>
  </si>
  <si>
    <t>JRI/IKT</t>
  </si>
  <si>
    <t>STOJČEVIĆ</t>
  </si>
  <si>
    <t>BANOVAC</t>
  </si>
  <si>
    <t>JZD/GUS</t>
  </si>
  <si>
    <t>ŠUPIĆ</t>
  </si>
  <si>
    <t>MOGUŠ</t>
  </si>
  <si>
    <t>GUS/IKT</t>
  </si>
  <si>
    <t>BEGOVIĆ</t>
  </si>
  <si>
    <t>JZD</t>
  </si>
  <si>
    <t>ČULIN</t>
  </si>
  <si>
    <t>FRANJUL</t>
  </si>
  <si>
    <t>MLA</t>
  </si>
  <si>
    <t>MALBAŠIĆ</t>
  </si>
  <si>
    <t>MARETIĆ</t>
  </si>
  <si>
    <t>MATIĆ</t>
  </si>
  <si>
    <t>BARLOVIĆ</t>
  </si>
  <si>
    <t>MALIĆ</t>
  </si>
  <si>
    <t>BUŠIĆ</t>
  </si>
  <si>
    <t>IKT/JZD</t>
  </si>
  <si>
    <t>ANIĆ</t>
  </si>
  <si>
    <t>KEŠERAC</t>
  </si>
  <si>
    <t>VALENT</t>
  </si>
  <si>
    <t>SINKOVIĆ</t>
  </si>
  <si>
    <t>NIKŠA</t>
  </si>
  <si>
    <t>SKELIN</t>
  </si>
  <si>
    <t>MARTIN</t>
  </si>
  <si>
    <t>BUJAS</t>
  </si>
  <si>
    <t>NIKO</t>
  </si>
  <si>
    <t>KRK</t>
  </si>
  <si>
    <t>DAMIR</t>
  </si>
  <si>
    <t>TRE</t>
  </si>
  <si>
    <t>VEKIĆ</t>
  </si>
  <si>
    <t>MARIO</t>
  </si>
  <si>
    <t>PUR</t>
  </si>
  <si>
    <t>URLIĆ</t>
  </si>
  <si>
    <t>TONI</t>
  </si>
  <si>
    <t>ŠAIN</t>
  </si>
  <si>
    <t>DAVID</t>
  </si>
  <si>
    <t>DRAGOJEVIĆ</t>
  </si>
  <si>
    <t>LUKA</t>
  </si>
  <si>
    <t>ROM</t>
  </si>
  <si>
    <t>IVAN</t>
  </si>
  <si>
    <t>RUBINJONI</t>
  </si>
  <si>
    <t>TOMISLAV</t>
  </si>
  <si>
    <t>KRASIĆ</t>
  </si>
  <si>
    <t>VLATKO</t>
  </si>
  <si>
    <t>ŠARE</t>
  </si>
  <si>
    <t>LEONARD</t>
  </si>
  <si>
    <t>JURINA</t>
  </si>
  <si>
    <t>HRVOJE</t>
  </si>
  <si>
    <t>BOHNEC</t>
  </si>
  <si>
    <t>SVEN</t>
  </si>
  <si>
    <t>BUČIĆ</t>
  </si>
  <si>
    <t>STIPE</t>
  </si>
  <si>
    <t>MLADINIĆ</t>
  </si>
  <si>
    <t>MARIN</t>
  </si>
  <si>
    <t>BREC</t>
  </si>
  <si>
    <t>ERIK</t>
  </si>
  <si>
    <t>UDOVIČIĆ</t>
  </si>
  <si>
    <t>NICOL</t>
  </si>
  <si>
    <t>JRI</t>
  </si>
  <si>
    <t>BELIĆ</t>
  </si>
  <si>
    <t>DINO</t>
  </si>
  <si>
    <t>BROĐANAC RAJLE</t>
  </si>
  <si>
    <t>MIRNA</t>
  </si>
  <si>
    <t>MILOŠEVIĆ</t>
  </si>
  <si>
    <t>MARCELA</t>
  </si>
  <si>
    <t>NADALIN</t>
  </si>
  <si>
    <t>SVEĆAROVSKI</t>
  </si>
  <si>
    <t>ANJA</t>
  </si>
  <si>
    <t>IST</t>
  </si>
  <si>
    <t>VALENTIĆ</t>
  </si>
  <si>
    <t>KRISTINA</t>
  </si>
  <si>
    <t>ČAVLOVIĆ</t>
  </si>
  <si>
    <t>MAJA</t>
  </si>
  <si>
    <t>DUMANČIĆ</t>
  </si>
  <si>
    <t>KNEŽEVIĆ</t>
  </si>
  <si>
    <t>STEINER</t>
  </si>
  <si>
    <t>ZELENIĆ</t>
  </si>
  <si>
    <t>SRB</t>
  </si>
  <si>
    <t>FILIPOVIĆ</t>
  </si>
  <si>
    <t>VOJNIĆ-ZELIĆ</t>
  </si>
  <si>
    <t>ĐURICA</t>
  </si>
  <si>
    <t>BILIĆ</t>
  </si>
  <si>
    <t>RADIĆ</t>
  </si>
  <si>
    <t>CRO</t>
  </si>
  <si>
    <t>TVOREK</t>
  </si>
  <si>
    <t>SVOBODA</t>
  </si>
  <si>
    <t>VUK/IKT</t>
  </si>
  <si>
    <t>ZENZEROVIĆ</t>
  </si>
  <si>
    <t>MIHOVILOVIĆ</t>
  </si>
  <si>
    <t>SATINOVIĆ</t>
  </si>
  <si>
    <t>KAVČIĆ</t>
  </si>
  <si>
    <t>JAR</t>
  </si>
  <si>
    <t>GARDIJAN</t>
  </si>
  <si>
    <t>BORIS</t>
  </si>
  <si>
    <t>SUDIĆ</t>
  </si>
  <si>
    <t>MATIJA</t>
  </si>
  <si>
    <t>ŠKOVRAN</t>
  </si>
  <si>
    <t>MISLAV</t>
  </si>
  <si>
    <t>DOROTIĆ</t>
  </si>
  <si>
    <t>SIRIŠČEVIĆ</t>
  </si>
  <si>
    <t>BORNA</t>
  </si>
  <si>
    <t>RADONIĆ</t>
  </si>
  <si>
    <t>VEDRAN</t>
  </si>
  <si>
    <t>PETKOVIĆ</t>
  </si>
  <si>
    <t>DUJE</t>
  </si>
  <si>
    <t>BENKOVIĆ</t>
  </si>
  <si>
    <t>ŽIVKOVIĆ</t>
  </si>
  <si>
    <t>VJEKOSLAV</t>
  </si>
  <si>
    <t>VRLJANOVIĆ</t>
  </si>
  <si>
    <t>MIJO</t>
  </si>
  <si>
    <t>ŠOKLIĆ</t>
  </si>
  <si>
    <t>BRUNO</t>
  </si>
  <si>
    <t>PAVKOVIĆ</t>
  </si>
  <si>
    <t>HELENA</t>
  </si>
  <si>
    <t>SUŠAC</t>
  </si>
  <si>
    <t>KATARINA</t>
  </si>
  <si>
    <t>SUPERINA</t>
  </si>
  <si>
    <t>LUCIJA</t>
  </si>
  <si>
    <t>ŽERO</t>
  </si>
  <si>
    <t>ASJA</t>
  </si>
  <si>
    <t>ŠVENDA</t>
  </si>
  <si>
    <t>MONIKA</t>
  </si>
  <si>
    <t>KARLA</t>
  </si>
  <si>
    <t>CETINIĆ</t>
  </si>
  <si>
    <t>ZGB</t>
  </si>
  <si>
    <t>TOT</t>
  </si>
  <si>
    <t>DRAGIČEVIĆ</t>
  </si>
  <si>
    <t>JELIĆ</t>
  </si>
  <si>
    <t>PILIPOVIĆ</t>
  </si>
  <si>
    <t>PETRA</t>
  </si>
  <si>
    <t>Poredak</t>
  </si>
  <si>
    <t>dolaz na</t>
  </si>
  <si>
    <t>cilj na</t>
  </si>
  <si>
    <r>
      <t xml:space="preserve">Kategorija: </t>
    </r>
    <r>
      <rPr>
        <b/>
        <sz val="10"/>
        <rFont val="Arial"/>
        <family val="2"/>
      </rPr>
      <t>SM 2-</t>
    </r>
  </si>
  <si>
    <r>
      <t xml:space="preserve">Kategorija: </t>
    </r>
    <r>
      <rPr>
        <b/>
        <sz val="10"/>
        <rFont val="Arial"/>
        <family val="2"/>
      </rPr>
      <t>SM 1x</t>
    </r>
  </si>
  <si>
    <r>
      <t xml:space="preserve">Kategorija: </t>
    </r>
    <r>
      <rPr>
        <b/>
        <sz val="10"/>
        <rFont val="Arial"/>
        <family val="2"/>
      </rPr>
      <t>JMA 2-</t>
    </r>
  </si>
  <si>
    <r>
      <t xml:space="preserve">Kategorija: </t>
    </r>
    <r>
      <rPr>
        <b/>
        <sz val="10"/>
        <rFont val="Arial"/>
        <family val="2"/>
      </rPr>
      <t>JMA 1x</t>
    </r>
  </si>
  <si>
    <r>
      <t xml:space="preserve">Kategorija: </t>
    </r>
    <r>
      <rPr>
        <b/>
        <sz val="10"/>
        <rFont val="Arial"/>
        <family val="2"/>
      </rPr>
      <t>SŽ 1x  i  JŽA 1x</t>
    </r>
  </si>
  <si>
    <t>SŽ 1x</t>
  </si>
  <si>
    <t>JŽA 1x</t>
  </si>
  <si>
    <t>šif</t>
  </si>
  <si>
    <t>A1</t>
  </si>
  <si>
    <t>A2</t>
  </si>
  <si>
    <t>A3</t>
  </si>
  <si>
    <t>A4</t>
  </si>
  <si>
    <t>A5</t>
  </si>
  <si>
    <t>A6</t>
  </si>
  <si>
    <t>A7</t>
  </si>
  <si>
    <t>B2</t>
  </si>
  <si>
    <t>B3</t>
  </si>
  <si>
    <t>B4</t>
  </si>
  <si>
    <t>B5</t>
  </si>
  <si>
    <t>B6</t>
  </si>
  <si>
    <t>B7</t>
  </si>
  <si>
    <t>C1</t>
  </si>
  <si>
    <t>C2</t>
  </si>
  <si>
    <t>C3</t>
  </si>
  <si>
    <t>C4</t>
  </si>
  <si>
    <t>C5</t>
  </si>
  <si>
    <t>C6</t>
  </si>
  <si>
    <t>C7</t>
  </si>
  <si>
    <t>D1</t>
  </si>
  <si>
    <t>D2</t>
  </si>
  <si>
    <t>D3</t>
  </si>
  <si>
    <t>D4</t>
  </si>
  <si>
    <t>D5</t>
  </si>
  <si>
    <t>D7</t>
  </si>
  <si>
    <t>RUDELJ</t>
  </si>
  <si>
    <t>E1</t>
  </si>
  <si>
    <t>E2</t>
  </si>
  <si>
    <t>E3</t>
  </si>
  <si>
    <t>E4</t>
  </si>
  <si>
    <t>E5</t>
  </si>
  <si>
    <t>E6</t>
  </si>
  <si>
    <t>E7</t>
  </si>
  <si>
    <t>IVA</t>
  </si>
  <si>
    <t>F1</t>
  </si>
  <si>
    <t>F2</t>
  </si>
  <si>
    <t>F3</t>
  </si>
  <si>
    <t>F5</t>
  </si>
  <si>
    <t>G1</t>
  </si>
  <si>
    <t>G2</t>
  </si>
  <si>
    <t>G3</t>
  </si>
  <si>
    <t>G4</t>
  </si>
  <si>
    <t>G5</t>
  </si>
  <si>
    <t>G6</t>
  </si>
  <si>
    <t>G7</t>
  </si>
  <si>
    <t>H1</t>
  </si>
  <si>
    <t>H2</t>
  </si>
  <si>
    <t>H3</t>
  </si>
  <si>
    <t>H4</t>
  </si>
  <si>
    <t>H5</t>
  </si>
  <si>
    <t>H6</t>
  </si>
  <si>
    <t>H7</t>
  </si>
  <si>
    <t>I1</t>
  </si>
  <si>
    <t>I2</t>
  </si>
  <si>
    <t>I3</t>
  </si>
  <si>
    <t>I4</t>
  </si>
  <si>
    <t>I5</t>
  </si>
  <si>
    <t>I6</t>
  </si>
  <si>
    <t>I7</t>
  </si>
  <si>
    <t>J1</t>
  </si>
  <si>
    <t>J2</t>
  </si>
  <si>
    <t>J3</t>
  </si>
  <si>
    <t>J4</t>
  </si>
  <si>
    <t>J5</t>
  </si>
  <si>
    <t>J6</t>
  </si>
  <si>
    <t>J7</t>
  </si>
  <si>
    <t>K1</t>
  </si>
  <si>
    <t>K2</t>
  </si>
  <si>
    <t>KOVAČEV</t>
  </si>
  <si>
    <t>KAŠ</t>
  </si>
  <si>
    <t>MIROSLAV</t>
  </si>
  <si>
    <t>1*</t>
  </si>
  <si>
    <t>2*</t>
  </si>
  <si>
    <t>3*</t>
  </si>
  <si>
    <t>8*</t>
  </si>
  <si>
    <t>10*</t>
  </si>
  <si>
    <t>22*</t>
  </si>
  <si>
    <t>6*</t>
  </si>
  <si>
    <t>Dužinjska regata, Jarun 27. 3. 2009.</t>
  </si>
  <si>
    <t xml:space="preserve"> </t>
  </si>
  <si>
    <t>Dužinska regata, Jarun 27. 3. 2009.</t>
  </si>
  <si>
    <t>dvojac bez</t>
  </si>
  <si>
    <t>seniori</t>
  </si>
  <si>
    <t>seniorke</t>
  </si>
  <si>
    <t>Pozdrav,</t>
  </si>
  <si>
    <t>Bralić</t>
  </si>
  <si>
    <t>Evo rezultata sa svim manama i vrlinama.Mislim da se mogu koristiti iako ima anomalija koje sam označio crvenim slovima ili</t>
  </si>
  <si>
    <t xml:space="preserve"> zasjenio.Uočio sam sve propuste koji su se dogodili pa će mo ih u budućnosti nastojati eliminirati i dobiti kvalitetne podake.</t>
  </si>
  <si>
    <t>Dobar dan!</t>
  </si>
  <si>
    <t>Naime, veslači su startali svake minute, sa minutom pauze na svakom od 3 okreta.</t>
  </si>
  <si>
    <t xml:space="preserve">Kako su nakon natjecanja žurno otputovali na sastanak IO HVS-a za Šibenik, nisu stigli verificirati ove rezultate, a naročito za utrku dvojaca bez kormilara. </t>
  </si>
  <si>
    <t>U Zagrebu su 27. 3. nastupili svi zdravi kandidati za veslačku reprezentaciju Hrvatske u 2009. godini.</t>
  </si>
  <si>
    <t xml:space="preserve">Nedostaje nekoliko veslačica i veslača koji studiraju u Americi i Ante Kušurin, koji 29.3. nastupa na najpoznatijoj veslačkoj regati na Svijetu: Oxford - Cambridge. </t>
  </si>
  <si>
    <t xml:space="preserve">Rezultate trebaju verificirati direktor reprezentacije, profesor Krešimir Ižaković i suci/treneri, koji su sudjelovali u organizaciji i praćenju ove nama bitne kriterijske test regate. </t>
  </si>
  <si>
    <t>U Zagrebu je nastupilo 86 najboljih Hrvatskih veslačica i veslača, koji kandidiraju za Hrvatsku veslačku reprezentaciju u 2009. godini. Najbolja među ženama je Mirna Rajle Brođanac, a među seniorima u samcima Valent Sinković, Damir Martin, Mario Vekić i David Šain, provjereni osvajači medalja sa Svjetskih prvenstava .</t>
  </si>
  <si>
    <t xml:space="preserve">Veseli i odličan nastup ženskog dvojca bez kormilara Iktusa, u sastavu Kešerac - Anić  ... . </t>
  </si>
  <si>
    <t>Najbolje juniorke su Helena Pavković, Monika Švenda i Karla Milošević.</t>
  </si>
  <si>
    <t xml:space="preserve">Najbolji juniori su iz Rijeke, Udovičić/ Dumančić, osmi u dvojcu bez kormilara sa Svjetskog Prvenstva 2008. </t>
  </si>
  <si>
    <t xml:space="preserve">U Samcima, najbrži je bio Vedran Radonić iz Mladosti. </t>
  </si>
  <si>
    <t>Ukupno po veslačkim klubovima, sa po 3 pobjede najuspješniji su Mladost i Iktus ispred Jadrana iz Rijeke sa 2 pobjede.</t>
  </si>
  <si>
    <t xml:space="preserve">Ovom daljinskom veslačkom regatom završava zimski ciklus priprema. Već slijedeći tjedan, 4.4. na Jarunu je </t>
  </si>
  <si>
    <t>veslačka  regata na standardnoj olimpijskoj udaljenosti od 2000 metara u svim kategorijama: od kadeta, juniora, seniora do studenata i veterana. Očekujemo nastup oko 500 natjecatelja iz Osijeka, Vukovara, Zagreba, Karlovca, Omišlja, Rijeke, Pule, Medulina, Rovinja ... .</t>
  </si>
  <si>
    <t>To će biti uvertira za veliku tradicionalnu međunarodnu regatu u Zagrebu, 17. i 18. travnja: Croatia Open.</t>
  </si>
  <si>
    <t>Na njoj se očekuje nastup svih najboljih veslača iz Hrvatske, te mnogobrojnih kvalitetnih veslača iz Europe.</t>
  </si>
  <si>
    <t>Croatia Open je slijedeći bitan kriterij za sastav reprezentacije Hrvatske na najprestižnijim regatama koje slijede:</t>
  </si>
  <si>
    <t xml:space="preserve">Minhen, Lucern, Bled ... . Na njima će naši najbolji veslači braniti ugled Hrvatske u Svijetu. </t>
  </si>
  <si>
    <t xml:space="preserve">A nakon toga će se najbolji pripremati za što bolji nastup na Svjetskim prvenstvima ( www.fisa.org ) ... . </t>
  </si>
  <si>
    <t xml:space="preserve">-- </t>
  </si>
  <si>
    <t>Dražen Sudić</t>
  </si>
  <si>
    <t>U privitku su službeni rezultati od 27.3. sa veslačke regate 4 x 2000 metara, za objavu ... .</t>
  </si>
  <si>
    <t>DUMANIĆ</t>
  </si>
  <si>
    <t>dvojci</t>
  </si>
  <si>
    <t>bez</t>
  </si>
  <si>
    <t>juniori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</si>
</sst>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h:mm:ss;@"/>
    <numFmt numFmtId="165" formatCode="mm:ss.0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h:mm:ss.0;@"/>
    <numFmt numFmtId="171" formatCode="h:mm:ss.0"/>
  </numFmts>
  <fonts count="30"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3" fillId="0" borderId="0" xfId="0" applyFont="1" applyAlignment="1">
      <alignment/>
    </xf>
    <xf numFmtId="0" fontId="2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65" fontId="1" fillId="0" borderId="11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165" fontId="24" fillId="0" borderId="11" xfId="0" applyNumberFormat="1" applyFont="1" applyBorder="1" applyAlignment="1">
      <alignment horizontal="center"/>
    </xf>
    <xf numFmtId="165" fontId="24" fillId="0" borderId="10" xfId="0" applyNumberFormat="1" applyFont="1" applyBorder="1" applyAlignment="1">
      <alignment horizontal="center"/>
    </xf>
    <xf numFmtId="165" fontId="24" fillId="0" borderId="15" xfId="0" applyNumberFormat="1" applyFont="1" applyBorder="1" applyAlignment="1">
      <alignment horizontal="center"/>
    </xf>
    <xf numFmtId="165" fontId="24" fillId="0" borderId="16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NumberFormat="1" applyFont="1" applyBorder="1" applyAlignment="1">
      <alignment horizontal="center"/>
    </xf>
    <xf numFmtId="0" fontId="28" fillId="0" borderId="10" xfId="0" applyNumberFormat="1" applyFont="1" applyBorder="1" applyAlignment="1">
      <alignment horizontal="center"/>
    </xf>
    <xf numFmtId="0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8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4" fillId="21" borderId="10" xfId="0" applyFont="1" applyFill="1" applyBorder="1" applyAlignment="1">
      <alignment horizontal="center"/>
    </xf>
    <xf numFmtId="0" fontId="1" fillId="21" borderId="10" xfId="0" applyFont="1" applyFill="1" applyBorder="1" applyAlignment="1">
      <alignment horizontal="center"/>
    </xf>
    <xf numFmtId="0" fontId="1" fillId="21" borderId="10" xfId="0" applyFont="1" applyFill="1" applyBorder="1" applyAlignment="1">
      <alignment/>
    </xf>
    <xf numFmtId="165" fontId="1" fillId="21" borderId="12" xfId="0" applyNumberFormat="1" applyFont="1" applyFill="1" applyBorder="1" applyAlignment="1">
      <alignment horizontal="center"/>
    </xf>
    <xf numFmtId="165" fontId="1" fillId="21" borderId="13" xfId="0" applyNumberFormat="1" applyFont="1" applyFill="1" applyBorder="1" applyAlignment="1">
      <alignment horizontal="center" vertical="center"/>
    </xf>
    <xf numFmtId="165" fontId="1" fillId="21" borderId="13" xfId="0" applyNumberFormat="1" applyFont="1" applyFill="1" applyBorder="1" applyAlignment="1">
      <alignment horizontal="center"/>
    </xf>
    <xf numFmtId="165" fontId="1" fillId="21" borderId="14" xfId="0" applyNumberFormat="1" applyFont="1" applyFill="1" applyBorder="1" applyAlignment="1">
      <alignment horizontal="center"/>
    </xf>
    <xf numFmtId="0" fontId="1" fillId="21" borderId="10" xfId="0" applyNumberFormat="1" applyFont="1" applyFill="1" applyBorder="1" applyAlignment="1">
      <alignment horizontal="center" vertical="center"/>
    </xf>
    <xf numFmtId="165" fontId="1" fillId="21" borderId="11" xfId="0" applyNumberFormat="1" applyFont="1" applyFill="1" applyBorder="1" applyAlignment="1">
      <alignment horizontal="center" vertical="center"/>
    </xf>
    <xf numFmtId="165" fontId="1" fillId="21" borderId="10" xfId="0" applyNumberFormat="1" applyFont="1" applyFill="1" applyBorder="1" applyAlignment="1">
      <alignment horizontal="center" vertical="center"/>
    </xf>
    <xf numFmtId="165" fontId="1" fillId="21" borderId="10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65" fontId="28" fillId="0" borderId="10" xfId="0" applyNumberFormat="1" applyFont="1" applyBorder="1" applyAlignment="1">
      <alignment horizontal="center"/>
    </xf>
    <xf numFmtId="171" fontId="1" fillId="0" borderId="10" xfId="0" applyNumberFormat="1" applyFont="1" applyBorder="1" applyAlignment="1">
      <alignment horizontal="center"/>
    </xf>
    <xf numFmtId="171" fontId="24" fillId="0" borderId="10" xfId="0" applyNumberFormat="1" applyFont="1" applyBorder="1" applyAlignment="1">
      <alignment horizontal="center"/>
    </xf>
    <xf numFmtId="171" fontId="24" fillId="0" borderId="0" xfId="0" applyNumberFormat="1" applyFont="1" applyAlignment="1">
      <alignment horizontal="center"/>
    </xf>
    <xf numFmtId="165" fontId="28" fillId="0" borderId="13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47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5" fontId="28" fillId="0" borderId="10" xfId="0" applyNumberFormat="1" applyFont="1" applyBorder="1" applyAlignment="1">
      <alignment horizontal="center"/>
    </xf>
    <xf numFmtId="47" fontId="28" fillId="0" borderId="10" xfId="0" applyNumberFormat="1" applyFont="1" applyBorder="1" applyAlignment="1">
      <alignment horizontal="center"/>
    </xf>
    <xf numFmtId="47" fontId="1" fillId="0" borderId="0" xfId="0" applyNumberFormat="1" applyFont="1" applyAlignment="1">
      <alignment horizontal="center"/>
    </xf>
    <xf numFmtId="165" fontId="1" fillId="20" borderId="13" xfId="0" applyNumberFormat="1" applyFont="1" applyFill="1" applyBorder="1" applyAlignment="1">
      <alignment horizontal="center"/>
    </xf>
    <xf numFmtId="165" fontId="1" fillId="20" borderId="10" xfId="0" applyNumberFormat="1" applyFont="1" applyFill="1" applyBorder="1" applyAlignment="1">
      <alignment horizontal="center"/>
    </xf>
    <xf numFmtId="0" fontId="3" fillId="20" borderId="17" xfId="0" applyFont="1" applyFill="1" applyBorder="1" applyAlignment="1">
      <alignment horizontal="center"/>
    </xf>
    <xf numFmtId="0" fontId="3" fillId="20" borderId="19" xfId="0" applyFont="1" applyFill="1" applyBorder="1" applyAlignment="1">
      <alignment horizontal="center"/>
    </xf>
    <xf numFmtId="0" fontId="3" fillId="20" borderId="19" xfId="0" applyFont="1" applyFill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5" fontId="26" fillId="0" borderId="10" xfId="0" applyNumberFormat="1" applyFont="1" applyBorder="1" applyAlignment="1">
      <alignment horizontal="center"/>
    </xf>
    <xf numFmtId="171" fontId="26" fillId="0" borderId="10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20" fontId="5" fillId="0" borderId="19" xfId="0" applyNumberFormat="1" applyFont="1" applyBorder="1" applyAlignment="1">
      <alignment horizontal="center" vertical="center"/>
    </xf>
    <xf numFmtId="20" fontId="4" fillId="0" borderId="19" xfId="0" applyNumberFormat="1" applyFont="1" applyBorder="1" applyAlignment="1">
      <alignment horizontal="center"/>
    </xf>
    <xf numFmtId="20" fontId="4" fillId="0" borderId="10" xfId="0" applyNumberFormat="1" applyFont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165" fontId="4" fillId="0" borderId="11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8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Followed Hyperlink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C1">
      <selection activeCell="I21" sqref="I21"/>
    </sheetView>
  </sheetViews>
  <sheetFormatPr defaultColWidth="9.140625" defaultRowHeight="15"/>
  <cols>
    <col min="1" max="1" width="7.8515625" style="0" bestFit="1" customWidth="1"/>
    <col min="2" max="2" width="6.28125" style="0" customWidth="1"/>
    <col min="3" max="3" width="11.421875" style="0" bestFit="1" customWidth="1"/>
    <col min="4" max="4" width="12.00390625" style="0" bestFit="1" customWidth="1"/>
    <col min="5" max="5" width="7.8515625" style="12" customWidth="1"/>
    <col min="6" max="6" width="7.421875" style="12" customWidth="1"/>
    <col min="7" max="7" width="6.8515625" style="12" customWidth="1"/>
    <col min="8" max="9" width="7.421875" style="12" customWidth="1"/>
    <col min="10" max="10" width="7.00390625" style="12" customWidth="1"/>
    <col min="11" max="12" width="7.421875" style="12" customWidth="1"/>
    <col min="13" max="13" width="7.28125" style="12" customWidth="1"/>
    <col min="14" max="14" width="7.00390625" style="12" customWidth="1"/>
    <col min="15" max="15" width="7.421875" style="12" customWidth="1"/>
    <col min="16" max="16" width="7.00390625" style="12" customWidth="1"/>
    <col min="17" max="18" width="7.421875" style="12" customWidth="1"/>
  </cols>
  <sheetData>
    <row r="1" spans="2:18" s="2" customFormat="1" ht="12.75">
      <c r="B1" s="1" t="s">
        <v>162</v>
      </c>
      <c r="D1" s="2" t="s">
        <v>252</v>
      </c>
      <c r="E1" s="9" t="s">
        <v>253</v>
      </c>
      <c r="F1" s="96" t="s">
        <v>254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2:18" s="1" customFormat="1" ht="12.75">
      <c r="B2" s="1" t="s">
        <v>251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5:18" s="2" customFormat="1" ht="12.75"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s="8" customFormat="1" ht="12">
      <c r="A4" s="103" t="s">
        <v>159</v>
      </c>
      <c r="B4" s="104" t="s">
        <v>169</v>
      </c>
      <c r="C4" s="102" t="s">
        <v>1</v>
      </c>
      <c r="D4" s="102"/>
      <c r="E4" s="102" t="s">
        <v>11</v>
      </c>
      <c r="F4" s="58" t="s">
        <v>2</v>
      </c>
      <c r="G4" s="59" t="s">
        <v>160</v>
      </c>
      <c r="H4" s="60" t="s">
        <v>12</v>
      </c>
      <c r="I4" s="60" t="s">
        <v>2</v>
      </c>
      <c r="J4" s="59" t="s">
        <v>160</v>
      </c>
      <c r="K4" s="60" t="s">
        <v>16</v>
      </c>
      <c r="L4" s="59" t="s">
        <v>2</v>
      </c>
      <c r="M4" s="60" t="s">
        <v>160</v>
      </c>
      <c r="N4" s="60" t="s">
        <v>16</v>
      </c>
      <c r="O4" s="60" t="s">
        <v>2</v>
      </c>
      <c r="P4" s="60" t="s">
        <v>161</v>
      </c>
      <c r="Q4" s="60" t="s">
        <v>12</v>
      </c>
      <c r="R4" s="61" t="s">
        <v>18</v>
      </c>
    </row>
    <row r="5" spans="1:18" s="8" customFormat="1" ht="15.75" customHeight="1">
      <c r="A5" s="103"/>
      <c r="B5" s="105"/>
      <c r="C5" s="33" t="s">
        <v>3</v>
      </c>
      <c r="D5" s="33" t="s">
        <v>3</v>
      </c>
      <c r="E5" s="102"/>
      <c r="F5" s="62" t="s">
        <v>5</v>
      </c>
      <c r="G5" s="63" t="s">
        <v>6</v>
      </c>
      <c r="H5" s="62" t="s">
        <v>13</v>
      </c>
      <c r="I5" s="62" t="s">
        <v>6</v>
      </c>
      <c r="J5" s="63" t="s">
        <v>7</v>
      </c>
      <c r="K5" s="63" t="s">
        <v>14</v>
      </c>
      <c r="L5" s="62" t="s">
        <v>7</v>
      </c>
      <c r="M5" s="63" t="s">
        <v>9</v>
      </c>
      <c r="N5" s="63" t="s">
        <v>15</v>
      </c>
      <c r="O5" s="63" t="s">
        <v>8</v>
      </c>
      <c r="P5" s="63" t="s">
        <v>10</v>
      </c>
      <c r="Q5" s="62" t="s">
        <v>17</v>
      </c>
      <c r="R5" s="64" t="s">
        <v>19</v>
      </c>
    </row>
    <row r="6" spans="1:18" s="1" customFormat="1" ht="12.75">
      <c r="A6" s="32">
        <v>1</v>
      </c>
      <c r="B6" s="43" t="s">
        <v>170</v>
      </c>
      <c r="C6" s="28" t="s">
        <v>25</v>
      </c>
      <c r="D6" s="28" t="s">
        <v>26</v>
      </c>
      <c r="E6" s="43" t="s">
        <v>27</v>
      </c>
      <c r="F6" s="14">
        <v>0.001155787037037037</v>
      </c>
      <c r="G6" s="15">
        <v>0.006227662037037038</v>
      </c>
      <c r="H6" s="84">
        <f aca="true" t="shared" si="0" ref="H6:H14">G6-F6</f>
        <v>0.005071875000000001</v>
      </c>
      <c r="I6" s="69">
        <v>0.006921296296296297</v>
      </c>
      <c r="J6" s="16">
        <v>0.012219907407407408</v>
      </c>
      <c r="K6" s="84">
        <f aca="true" t="shared" si="1" ref="K6:K14">J6-I6</f>
        <v>0.005298611111111112</v>
      </c>
      <c r="L6" s="16">
        <v>0.01292824074074074</v>
      </c>
      <c r="M6" s="78">
        <v>0.01819768518518519</v>
      </c>
      <c r="N6" s="84">
        <f aca="true" t="shared" si="2" ref="N6:N14">M6-L6</f>
        <v>0.005269444444444448</v>
      </c>
      <c r="O6" s="16">
        <v>0.01891724537037037</v>
      </c>
      <c r="P6" s="16">
        <v>0.024273263888888886</v>
      </c>
      <c r="Q6" s="84">
        <f aca="true" t="shared" si="3" ref="Q6:Q14">P6-O6</f>
        <v>0.005356018518518517</v>
      </c>
      <c r="R6" s="85">
        <f aca="true" t="shared" si="4" ref="R6:R14">H6+K6+N6+Q6</f>
        <v>0.020995949074074077</v>
      </c>
    </row>
    <row r="7" spans="1:18" s="1" customFormat="1" ht="12.75">
      <c r="A7" s="32" t="s">
        <v>248</v>
      </c>
      <c r="B7" s="3" t="s">
        <v>171</v>
      </c>
      <c r="C7" s="24" t="s">
        <v>28</v>
      </c>
      <c r="D7" s="24" t="s">
        <v>29</v>
      </c>
      <c r="E7" s="3" t="s">
        <v>30</v>
      </c>
      <c r="F7" s="13">
        <v>0.0018569444444444443</v>
      </c>
      <c r="G7" s="4">
        <v>0.0069755787037037035</v>
      </c>
      <c r="H7" s="84">
        <f t="shared" si="0"/>
        <v>0.005118634259259259</v>
      </c>
      <c r="I7" s="5">
        <v>0.007679166666666667</v>
      </c>
      <c r="J7" s="5">
        <v>0.012988425925925926</v>
      </c>
      <c r="K7" s="84">
        <f t="shared" si="1"/>
        <v>0.005309259259259259</v>
      </c>
      <c r="L7" s="5">
        <v>0.013680555555555555</v>
      </c>
      <c r="M7" s="5">
        <v>0.018993055555555558</v>
      </c>
      <c r="N7" s="84">
        <f t="shared" si="2"/>
        <v>0.005312500000000003</v>
      </c>
      <c r="O7" s="5">
        <v>0.019646412037037035</v>
      </c>
      <c r="P7" s="5">
        <v>0.02497060185185185</v>
      </c>
      <c r="Q7" s="84">
        <f t="shared" si="3"/>
        <v>0.005324189814814816</v>
      </c>
      <c r="R7" s="84">
        <f t="shared" si="4"/>
        <v>0.021064583333333338</v>
      </c>
    </row>
    <row r="8" spans="1:18" s="1" customFormat="1" ht="12.75">
      <c r="A8" s="32">
        <v>2</v>
      </c>
      <c r="B8" s="3" t="s">
        <v>175</v>
      </c>
      <c r="C8" s="25" t="s">
        <v>39</v>
      </c>
      <c r="D8" s="25" t="s">
        <v>40</v>
      </c>
      <c r="E8" s="6" t="s">
        <v>22</v>
      </c>
      <c r="F8" s="13">
        <v>0.004729050925925926</v>
      </c>
      <c r="G8" s="4">
        <v>0.009953587962962963</v>
      </c>
      <c r="H8" s="84">
        <f t="shared" si="0"/>
        <v>0.005224537037037037</v>
      </c>
      <c r="I8" s="5">
        <v>0.010630324074074075</v>
      </c>
      <c r="J8" s="5">
        <v>0.01592488425925926</v>
      </c>
      <c r="K8" s="84">
        <f t="shared" si="1"/>
        <v>0.005294560185185185</v>
      </c>
      <c r="L8" s="5">
        <v>0.01653564814814815</v>
      </c>
      <c r="M8" s="70">
        <v>0.021858796296296296</v>
      </c>
      <c r="N8" s="84">
        <f t="shared" si="2"/>
        <v>0.005323148148148146</v>
      </c>
      <c r="O8" s="5">
        <v>0.022494212962962962</v>
      </c>
      <c r="P8" s="5">
        <v>0.02786273148148148</v>
      </c>
      <c r="Q8" s="84">
        <f t="shared" si="3"/>
        <v>0.005368518518518519</v>
      </c>
      <c r="R8" s="84">
        <f t="shared" si="4"/>
        <v>0.021210763888888887</v>
      </c>
    </row>
    <row r="9" spans="1:18" s="1" customFormat="1" ht="12.75">
      <c r="A9" s="32">
        <v>3</v>
      </c>
      <c r="B9" s="3" t="s">
        <v>173</v>
      </c>
      <c r="C9" s="25" t="s">
        <v>34</v>
      </c>
      <c r="D9" s="25" t="s">
        <v>34</v>
      </c>
      <c r="E9" s="6" t="s">
        <v>35</v>
      </c>
      <c r="F9" s="13">
        <v>0.0032714120370370375</v>
      </c>
      <c r="G9" s="4">
        <v>0.008461574074074074</v>
      </c>
      <c r="H9" s="84">
        <f t="shared" si="0"/>
        <v>0.0051901620370370365</v>
      </c>
      <c r="I9" s="5">
        <v>0.009161574074074074</v>
      </c>
      <c r="J9" s="5">
        <v>0.014539467592592592</v>
      </c>
      <c r="K9" s="84">
        <f t="shared" si="1"/>
        <v>0.005377893518518518</v>
      </c>
      <c r="L9" s="5">
        <v>0.01521076388888889</v>
      </c>
      <c r="M9" s="5">
        <v>0.020608796296296295</v>
      </c>
      <c r="N9" s="84">
        <f t="shared" si="2"/>
        <v>0.005398032407407405</v>
      </c>
      <c r="O9" s="5">
        <v>0.021261574074074075</v>
      </c>
      <c r="P9" s="5">
        <v>0.02673391203703704</v>
      </c>
      <c r="Q9" s="84">
        <f t="shared" si="3"/>
        <v>0.005472337962962964</v>
      </c>
      <c r="R9" s="84">
        <f t="shared" si="4"/>
        <v>0.021438425925925923</v>
      </c>
    </row>
    <row r="10" spans="1:18" s="1" customFormat="1" ht="12.75">
      <c r="A10" s="32">
        <v>7</v>
      </c>
      <c r="B10" s="43" t="s">
        <v>172</v>
      </c>
      <c r="C10" s="25" t="s">
        <v>31</v>
      </c>
      <c r="D10" s="25" t="s">
        <v>32</v>
      </c>
      <c r="E10" s="6" t="s">
        <v>33</v>
      </c>
      <c r="F10" s="13">
        <v>0.0026016203703703705</v>
      </c>
      <c r="G10" s="4">
        <v>0.007786805555555555</v>
      </c>
      <c r="H10" s="84">
        <f t="shared" si="0"/>
        <v>0.005185185185185184</v>
      </c>
      <c r="I10" s="5">
        <v>0.008488194444444446</v>
      </c>
      <c r="J10" s="5">
        <v>0.013851736111111112</v>
      </c>
      <c r="K10" s="84">
        <f t="shared" si="1"/>
        <v>0.005363541666666666</v>
      </c>
      <c r="L10" s="76">
        <v>0.014606481481481482</v>
      </c>
      <c r="M10" s="77">
        <v>0.020022800925925927</v>
      </c>
      <c r="N10" s="84">
        <f t="shared" si="2"/>
        <v>0.005416319444444444</v>
      </c>
      <c r="O10" s="5">
        <v>0.020682060185185185</v>
      </c>
      <c r="P10" s="5">
        <v>0.02616469907407407</v>
      </c>
      <c r="Q10" s="84">
        <f t="shared" si="3"/>
        <v>0.005482638888888884</v>
      </c>
      <c r="R10" s="84">
        <f t="shared" si="4"/>
        <v>0.02144768518518518</v>
      </c>
    </row>
    <row r="11" spans="1:18" s="1" customFormat="1" ht="12.75">
      <c r="A11" s="32">
        <v>4</v>
      </c>
      <c r="B11" s="43" t="s">
        <v>176</v>
      </c>
      <c r="C11" s="25" t="s">
        <v>41</v>
      </c>
      <c r="D11" s="25" t="s">
        <v>42</v>
      </c>
      <c r="E11" s="6" t="s">
        <v>38</v>
      </c>
      <c r="F11" s="13">
        <v>0.005464467592592593</v>
      </c>
      <c r="G11" s="4">
        <v>0.010727662037037037</v>
      </c>
      <c r="H11" s="84">
        <f t="shared" si="0"/>
        <v>0.0052631944444444445</v>
      </c>
      <c r="I11" s="5">
        <v>0.01142037037037037</v>
      </c>
      <c r="J11" s="5">
        <v>0.016848495370370368</v>
      </c>
      <c r="K11" s="84">
        <f t="shared" si="1"/>
        <v>0.005428124999999997</v>
      </c>
      <c r="L11" s="5">
        <v>0.017568865740740743</v>
      </c>
      <c r="M11" s="5">
        <v>0.023000810185185187</v>
      </c>
      <c r="N11" s="84">
        <f t="shared" si="2"/>
        <v>0.005431944444444444</v>
      </c>
      <c r="O11" s="5">
        <v>0.023675694444444447</v>
      </c>
      <c r="P11" s="5">
        <v>0.029131365740740742</v>
      </c>
      <c r="Q11" s="84">
        <f t="shared" si="3"/>
        <v>0.005455671296296295</v>
      </c>
      <c r="R11" s="16">
        <f t="shared" si="4"/>
        <v>0.02157893518518518</v>
      </c>
    </row>
    <row r="12" spans="1:18" s="1" customFormat="1" ht="12.75">
      <c r="A12" s="32">
        <v>5</v>
      </c>
      <c r="B12" s="43" t="s">
        <v>174</v>
      </c>
      <c r="C12" s="25" t="s">
        <v>36</v>
      </c>
      <c r="D12" s="25" t="s">
        <v>37</v>
      </c>
      <c r="E12" s="6" t="s">
        <v>38</v>
      </c>
      <c r="F12" s="13">
        <v>0.003957523148148148</v>
      </c>
      <c r="G12" s="4">
        <v>0.009206944444444443</v>
      </c>
      <c r="H12" s="84">
        <f t="shared" si="0"/>
        <v>0.0052494212962962946</v>
      </c>
      <c r="I12" s="5">
        <v>0.009880787037037037</v>
      </c>
      <c r="J12" s="5">
        <v>0.015318634259259258</v>
      </c>
      <c r="K12" s="84">
        <f t="shared" si="1"/>
        <v>0.005437847222222221</v>
      </c>
      <c r="L12" s="5">
        <v>0.016045601851851853</v>
      </c>
      <c r="M12" s="5">
        <v>0.021506481481481484</v>
      </c>
      <c r="N12" s="84">
        <f t="shared" si="2"/>
        <v>0.0054608796296296315</v>
      </c>
      <c r="O12" s="5">
        <v>0.022187731481481482</v>
      </c>
      <c r="P12" s="5">
        <v>0.02770902777777778</v>
      </c>
      <c r="Q12" s="84">
        <f t="shared" si="3"/>
        <v>0.0055212962962962985</v>
      </c>
      <c r="R12" s="16">
        <f t="shared" si="4"/>
        <v>0.021669444444444446</v>
      </c>
    </row>
    <row r="13" spans="1:18" s="1" customFormat="1" ht="12.75">
      <c r="A13" s="32">
        <v>8</v>
      </c>
      <c r="B13" s="43" t="s">
        <v>177</v>
      </c>
      <c r="C13" s="25" t="s">
        <v>43</v>
      </c>
      <c r="D13" s="25" t="s">
        <v>44</v>
      </c>
      <c r="E13" s="6" t="s">
        <v>45</v>
      </c>
      <c r="F13" s="13">
        <v>0.006182291666666667</v>
      </c>
      <c r="G13" s="4">
        <v>0.011474305555555555</v>
      </c>
      <c r="H13" s="84">
        <f t="shared" si="0"/>
        <v>0.005292013888888889</v>
      </c>
      <c r="I13" s="5">
        <v>0.012142708333333333</v>
      </c>
      <c r="J13" s="5">
        <v>0.017788310185185185</v>
      </c>
      <c r="K13" s="84">
        <f t="shared" si="1"/>
        <v>0.005645601851851851</v>
      </c>
      <c r="L13" s="5">
        <v>0.01847951388888889</v>
      </c>
      <c r="M13" s="5">
        <v>0.024174074074074074</v>
      </c>
      <c r="N13" s="84">
        <f t="shared" si="2"/>
        <v>0.0056945601851851844</v>
      </c>
      <c r="O13" s="5">
        <v>0.024851967592592592</v>
      </c>
      <c r="P13" s="5">
        <v>0.0306125</v>
      </c>
      <c r="Q13" s="84">
        <f t="shared" si="3"/>
        <v>0.005760532407407409</v>
      </c>
      <c r="R13" s="16">
        <f t="shared" si="4"/>
        <v>0.022392708333333334</v>
      </c>
    </row>
    <row r="14" spans="1:18" s="1" customFormat="1" ht="12.75">
      <c r="A14" s="32">
        <v>9</v>
      </c>
      <c r="B14" s="44" t="s">
        <v>208</v>
      </c>
      <c r="C14" s="26" t="s">
        <v>46</v>
      </c>
      <c r="D14" s="26" t="s">
        <v>47</v>
      </c>
      <c r="E14" s="93" t="s">
        <v>21</v>
      </c>
      <c r="F14" s="13">
        <v>0.006696527777777778</v>
      </c>
      <c r="G14" s="4">
        <v>0.012356944444444446</v>
      </c>
      <c r="H14" s="84">
        <f t="shared" si="0"/>
        <v>0.005660416666666669</v>
      </c>
      <c r="I14" s="5">
        <v>0.013061574074074074</v>
      </c>
      <c r="J14" s="5">
        <v>0.018922685185185185</v>
      </c>
      <c r="K14" s="84">
        <f t="shared" si="1"/>
        <v>0.00586111111111111</v>
      </c>
      <c r="L14" s="5">
        <v>0.01965335648148148</v>
      </c>
      <c r="M14" s="5">
        <v>0.02547222222222222</v>
      </c>
      <c r="N14" s="84">
        <f t="shared" si="2"/>
        <v>0.005818865740740739</v>
      </c>
      <c r="O14" s="5">
        <v>0.02611539351851852</v>
      </c>
      <c r="P14" s="5">
        <v>0.032105671296296295</v>
      </c>
      <c r="Q14" s="84">
        <f t="shared" si="3"/>
        <v>0.005990277777777775</v>
      </c>
      <c r="R14" s="16">
        <f t="shared" si="4"/>
        <v>0.023330671296296294</v>
      </c>
    </row>
    <row r="17" ht="14.25">
      <c r="C17" s="71" t="s">
        <v>257</v>
      </c>
    </row>
    <row r="18" ht="14.25">
      <c r="C18" s="71"/>
    </row>
    <row r="19" ht="14.25">
      <c r="C19" s="71" t="s">
        <v>258</v>
      </c>
    </row>
    <row r="20" ht="14.25">
      <c r="C20" s="71" t="s">
        <v>255</v>
      </c>
    </row>
    <row r="21" ht="14.25">
      <c r="C21" t="s">
        <v>256</v>
      </c>
    </row>
  </sheetData>
  <sheetProtection/>
  <mergeCells count="4">
    <mergeCell ref="C4:D4"/>
    <mergeCell ref="E4:E5"/>
    <mergeCell ref="A4:A5"/>
    <mergeCell ref="B4:B5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2"/>
  <sheetViews>
    <sheetView zoomScalePageLayoutView="0" workbookViewId="0" topLeftCell="C79">
      <selection activeCell="C112" sqref="C112"/>
    </sheetView>
  </sheetViews>
  <sheetFormatPr defaultColWidth="9.140625" defaultRowHeight="15"/>
  <cols>
    <col min="1" max="1" width="7.8515625" style="31" bestFit="1" customWidth="1"/>
    <col min="2" max="2" width="6.8515625" style="0" customWidth="1"/>
    <col min="3" max="3" width="12.57421875" style="0" customWidth="1"/>
    <col min="4" max="4" width="10.28125" style="0" bestFit="1" customWidth="1"/>
    <col min="5" max="5" width="5.00390625" style="12" bestFit="1" customWidth="1"/>
    <col min="6" max="6" width="6.57421875" style="12" customWidth="1"/>
    <col min="7" max="7" width="6.421875" style="12" customWidth="1"/>
    <col min="8" max="8" width="7.00390625" style="12" customWidth="1"/>
    <col min="9" max="10" width="7.421875" style="12" customWidth="1"/>
    <col min="11" max="11" width="8.28125" style="12" customWidth="1"/>
    <col min="12" max="12" width="7.28125" style="12" customWidth="1"/>
    <col min="13" max="13" width="9.00390625" style="12" customWidth="1"/>
    <col min="14" max="14" width="8.28125" style="12" customWidth="1"/>
    <col min="15" max="15" width="8.57421875" style="12" customWidth="1"/>
    <col min="16" max="16" width="9.28125" style="12" customWidth="1"/>
    <col min="17" max="17" width="10.28125" style="12" customWidth="1"/>
    <col min="18" max="18" width="8.28125" style="12" customWidth="1"/>
  </cols>
  <sheetData>
    <row r="1" spans="1:18" s="2" customFormat="1" ht="12.75">
      <c r="A1" s="29"/>
      <c r="B1" s="1" t="s">
        <v>163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s="1" customFormat="1" ht="12.75">
      <c r="A2" s="30"/>
      <c r="B2" s="1" t="s">
        <v>249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s="2" customFormat="1" ht="12.75">
      <c r="A3" s="2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s="8" customFormat="1" ht="12">
      <c r="A4" s="103" t="s">
        <v>159</v>
      </c>
      <c r="B4" s="104" t="s">
        <v>169</v>
      </c>
      <c r="C4" s="102" t="s">
        <v>1</v>
      </c>
      <c r="D4" s="102"/>
      <c r="E4" s="102" t="s">
        <v>11</v>
      </c>
      <c r="F4" s="58" t="s">
        <v>2</v>
      </c>
      <c r="G4" s="59" t="s">
        <v>160</v>
      </c>
      <c r="H4" s="60" t="s">
        <v>12</v>
      </c>
      <c r="I4" s="60" t="s">
        <v>2</v>
      </c>
      <c r="J4" s="59" t="s">
        <v>160</v>
      </c>
      <c r="K4" s="60" t="s">
        <v>16</v>
      </c>
      <c r="L4" s="59" t="s">
        <v>2</v>
      </c>
      <c r="M4" s="60" t="s">
        <v>160</v>
      </c>
      <c r="N4" s="60" t="s">
        <v>16</v>
      </c>
      <c r="O4" s="60" t="s">
        <v>2</v>
      </c>
      <c r="P4" s="60" t="s">
        <v>161</v>
      </c>
      <c r="Q4" s="60" t="s">
        <v>12</v>
      </c>
      <c r="R4" s="61" t="s">
        <v>18</v>
      </c>
    </row>
    <row r="5" spans="1:18" s="8" customFormat="1" ht="15.75" customHeight="1">
      <c r="A5" s="103"/>
      <c r="B5" s="105"/>
      <c r="C5" s="33" t="s">
        <v>3</v>
      </c>
      <c r="D5" s="33" t="s">
        <v>4</v>
      </c>
      <c r="E5" s="102"/>
      <c r="F5" s="62" t="s">
        <v>5</v>
      </c>
      <c r="G5" s="63" t="s">
        <v>6</v>
      </c>
      <c r="H5" s="62" t="s">
        <v>13</v>
      </c>
      <c r="I5" s="62" t="s">
        <v>6</v>
      </c>
      <c r="J5" s="63" t="s">
        <v>7</v>
      </c>
      <c r="K5" s="63" t="s">
        <v>14</v>
      </c>
      <c r="L5" s="62" t="s">
        <v>7</v>
      </c>
      <c r="M5" s="63" t="s">
        <v>9</v>
      </c>
      <c r="N5" s="63" t="s">
        <v>15</v>
      </c>
      <c r="O5" s="63" t="s">
        <v>8</v>
      </c>
      <c r="P5" s="63" t="s">
        <v>10</v>
      </c>
      <c r="Q5" s="62" t="s">
        <v>17</v>
      </c>
      <c r="R5" s="64" t="s">
        <v>19</v>
      </c>
    </row>
    <row r="6" spans="1:18" s="8" customFormat="1" ht="15.75" customHeight="1">
      <c r="A6" s="73"/>
      <c r="B6" s="75"/>
      <c r="C6" s="25" t="s">
        <v>49</v>
      </c>
      <c r="D6" s="25" t="s">
        <v>48</v>
      </c>
      <c r="E6" s="35" t="s">
        <v>250</v>
      </c>
      <c r="F6" s="62"/>
      <c r="G6" s="63"/>
      <c r="H6" s="62"/>
      <c r="I6" s="62"/>
      <c r="J6" s="63"/>
      <c r="K6" s="63"/>
      <c r="L6" s="62"/>
      <c r="M6" s="63"/>
      <c r="N6" s="89">
        <v>0.3159722222222222</v>
      </c>
      <c r="O6" s="84">
        <v>0.025437500000000002</v>
      </c>
      <c r="P6" s="63"/>
      <c r="Q6" s="90">
        <v>0.3229166666666667</v>
      </c>
      <c r="R6" s="64"/>
    </row>
    <row r="7" spans="1:18" s="1" customFormat="1" ht="12.75">
      <c r="A7" s="32" t="s">
        <v>242</v>
      </c>
      <c r="B7" s="34" t="s">
        <v>178</v>
      </c>
      <c r="C7" s="25" t="s">
        <v>49</v>
      </c>
      <c r="D7" s="25" t="s">
        <v>48</v>
      </c>
      <c r="E7" s="94" t="s">
        <v>38</v>
      </c>
      <c r="F7" s="15">
        <v>0.0074329861111111116</v>
      </c>
      <c r="G7" s="15">
        <v>0.012681828703703704</v>
      </c>
      <c r="H7" s="84">
        <f aca="true" t="shared" si="0" ref="H7:H37">G7-F7</f>
        <v>0.005248842592592592</v>
      </c>
      <c r="I7" s="16">
        <v>0.013399652777777778</v>
      </c>
      <c r="J7" s="16">
        <v>0.018631944444444444</v>
      </c>
      <c r="K7" s="16">
        <f aca="true" t="shared" si="1" ref="K7:K37">J7-I7</f>
        <v>0.005232291666666666</v>
      </c>
      <c r="L7" s="16">
        <v>0.019475462962962962</v>
      </c>
      <c r="M7" s="16">
        <v>0.025437500000000002</v>
      </c>
      <c r="N7" s="79">
        <f aca="true" t="shared" si="2" ref="N7:N37">M7-L7</f>
        <v>0.00596203703703704</v>
      </c>
      <c r="O7" s="69">
        <v>0.026131944444444447</v>
      </c>
      <c r="P7" s="16">
        <v>0.030827546296296294</v>
      </c>
      <c r="Q7" s="79">
        <f aca="true" t="shared" si="3" ref="Q7:Q37">P7-O7</f>
        <v>0.004695601851851847</v>
      </c>
      <c r="R7" s="5">
        <f aca="true" t="shared" si="4" ref="R7:R37">H7+K7+N7+Q7</f>
        <v>0.021138773148148146</v>
      </c>
    </row>
    <row r="8" spans="1:18" s="1" customFormat="1" ht="12.75">
      <c r="A8" s="32"/>
      <c r="B8" s="34"/>
      <c r="C8" s="25" t="s">
        <v>52</v>
      </c>
      <c r="D8" s="25" t="s">
        <v>56</v>
      </c>
      <c r="E8" s="35"/>
      <c r="F8" s="15"/>
      <c r="G8" s="15"/>
      <c r="H8" s="84"/>
      <c r="I8" s="16"/>
      <c r="J8" s="16"/>
      <c r="K8" s="16"/>
      <c r="L8" s="16"/>
      <c r="M8" s="16"/>
      <c r="N8" s="91">
        <v>0.3194444444444445</v>
      </c>
      <c r="O8" s="5">
        <v>0.028275462962962964</v>
      </c>
      <c r="P8" s="16"/>
      <c r="Q8" s="91">
        <v>0.32569444444444445</v>
      </c>
      <c r="R8" s="5"/>
    </row>
    <row r="9" spans="1:18" s="1" customFormat="1" ht="12.75">
      <c r="A9" s="32" t="s">
        <v>243</v>
      </c>
      <c r="B9" s="34" t="s">
        <v>182</v>
      </c>
      <c r="C9" s="25" t="s">
        <v>52</v>
      </c>
      <c r="D9" s="25" t="s">
        <v>56</v>
      </c>
      <c r="E9" s="94" t="s">
        <v>57</v>
      </c>
      <c r="F9" s="4">
        <v>0.010162268518518518</v>
      </c>
      <c r="G9" s="4">
        <v>0.015444560185185184</v>
      </c>
      <c r="H9" s="85">
        <f t="shared" si="0"/>
        <v>0.005282291666666666</v>
      </c>
      <c r="I9" s="5">
        <v>0.016127083333333334</v>
      </c>
      <c r="J9" s="5">
        <v>0.021532407407407406</v>
      </c>
      <c r="K9" s="5">
        <f t="shared" si="1"/>
        <v>0.005405324074074073</v>
      </c>
      <c r="L9" s="5">
        <v>0.02225324074074074</v>
      </c>
      <c r="M9" s="5">
        <v>0.028275462962962964</v>
      </c>
      <c r="N9" s="80">
        <f t="shared" si="2"/>
        <v>0.006022222222222224</v>
      </c>
      <c r="O9" s="65">
        <v>0.02895601851851852</v>
      </c>
      <c r="P9" s="5">
        <v>0.033693981481481484</v>
      </c>
      <c r="Q9" s="80">
        <f t="shared" si="3"/>
        <v>0.004737962962962965</v>
      </c>
      <c r="R9" s="5">
        <f t="shared" si="4"/>
        <v>0.02144780092592593</v>
      </c>
    </row>
    <row r="10" spans="1:18" s="1" customFormat="1" ht="12.75">
      <c r="A10" s="32"/>
      <c r="B10" s="34"/>
      <c r="C10" s="25" t="s">
        <v>58</v>
      </c>
      <c r="D10" s="25" t="s">
        <v>59</v>
      </c>
      <c r="E10" s="35"/>
      <c r="F10" s="4"/>
      <c r="G10" s="4"/>
      <c r="H10" s="85"/>
      <c r="I10" s="5"/>
      <c r="J10" s="5"/>
      <c r="K10" s="5"/>
      <c r="L10" s="5"/>
      <c r="M10" s="5"/>
      <c r="N10" s="91">
        <v>0.3201388888888889</v>
      </c>
      <c r="O10" s="65"/>
      <c r="P10" s="5"/>
      <c r="Q10" s="91">
        <v>0.3347222222222222</v>
      </c>
      <c r="R10" s="5"/>
    </row>
    <row r="11" spans="1:18" s="1" customFormat="1" ht="12.75">
      <c r="A11" s="32" t="s">
        <v>244</v>
      </c>
      <c r="B11" s="36" t="s">
        <v>183</v>
      </c>
      <c r="C11" s="25" t="s">
        <v>58</v>
      </c>
      <c r="D11" s="25" t="s">
        <v>59</v>
      </c>
      <c r="E11" s="94" t="s">
        <v>60</v>
      </c>
      <c r="F11" s="4">
        <v>0.01085474537037037</v>
      </c>
      <c r="G11" s="4">
        <v>0.01607349537037037</v>
      </c>
      <c r="H11" s="85">
        <f t="shared" si="0"/>
        <v>0.005218749999999999</v>
      </c>
      <c r="I11" s="5">
        <v>0.016768055555555557</v>
      </c>
      <c r="J11" s="5">
        <v>0.022163541666666665</v>
      </c>
      <c r="K11" s="85">
        <f t="shared" si="1"/>
        <v>0.005395486111111108</v>
      </c>
      <c r="L11" s="5">
        <v>0.02285578703703704</v>
      </c>
      <c r="M11" s="65">
        <v>0.028890277777777775</v>
      </c>
      <c r="N11" s="80">
        <f t="shared" si="2"/>
        <v>0.006034490740740736</v>
      </c>
      <c r="O11" s="65">
        <v>0.02958449074074074</v>
      </c>
      <c r="P11" s="5">
        <v>0.03446944444444445</v>
      </c>
      <c r="Q11" s="80">
        <f t="shared" si="3"/>
        <v>0.004884953703703707</v>
      </c>
      <c r="R11" s="5">
        <f t="shared" si="4"/>
        <v>0.02153368055555555</v>
      </c>
    </row>
    <row r="12" spans="1:18" s="1" customFormat="1" ht="12.75">
      <c r="A12" s="32">
        <v>4</v>
      </c>
      <c r="B12" s="36" t="s">
        <v>185</v>
      </c>
      <c r="C12" s="25" t="s">
        <v>63</v>
      </c>
      <c r="D12" s="25" t="s">
        <v>64</v>
      </c>
      <c r="E12" s="94" t="s">
        <v>21</v>
      </c>
      <c r="F12" s="4">
        <v>0.012219907407407408</v>
      </c>
      <c r="G12" s="4">
        <v>0.017546412037037037</v>
      </c>
      <c r="H12" s="85">
        <f t="shared" si="0"/>
        <v>0.005326504629629629</v>
      </c>
      <c r="I12" s="5">
        <v>0.01819768518518519</v>
      </c>
      <c r="J12" s="5">
        <v>0.02375219907407408</v>
      </c>
      <c r="K12" s="85">
        <f t="shared" si="1"/>
        <v>0.00555451388888889</v>
      </c>
      <c r="L12" s="5">
        <v>0.02443576388888889</v>
      </c>
      <c r="M12" s="5">
        <v>0.029880902777777777</v>
      </c>
      <c r="N12" s="85">
        <f t="shared" si="2"/>
        <v>0.005445138888888888</v>
      </c>
      <c r="O12" s="5">
        <v>0.030518634259259256</v>
      </c>
      <c r="P12" s="5">
        <v>0.03605902777777777</v>
      </c>
      <c r="Q12" s="5">
        <f t="shared" si="3"/>
        <v>0.005540393518518517</v>
      </c>
      <c r="R12" s="5">
        <f t="shared" si="4"/>
        <v>0.021866550925925925</v>
      </c>
    </row>
    <row r="13" spans="1:18" s="1" customFormat="1" ht="12.75">
      <c r="A13" s="32">
        <v>5</v>
      </c>
      <c r="B13" s="34" t="s">
        <v>184</v>
      </c>
      <c r="C13" s="25" t="s">
        <v>61</v>
      </c>
      <c r="D13" s="25" t="s">
        <v>62</v>
      </c>
      <c r="E13" s="35" t="s">
        <v>38</v>
      </c>
      <c r="F13" s="4">
        <v>0.011567708333333331</v>
      </c>
      <c r="G13" s="4">
        <v>0.01694548611111111</v>
      </c>
      <c r="H13" s="85">
        <f t="shared" si="0"/>
        <v>0.005377777777777778</v>
      </c>
      <c r="I13" s="5">
        <v>0.017617939814814815</v>
      </c>
      <c r="J13" s="5">
        <v>0.023159143518518523</v>
      </c>
      <c r="K13" s="85">
        <f t="shared" si="1"/>
        <v>0.005541203703703708</v>
      </c>
      <c r="L13" s="5">
        <v>0.023854282407407407</v>
      </c>
      <c r="M13" s="5">
        <v>0.029414814814814814</v>
      </c>
      <c r="N13" s="85">
        <f t="shared" si="2"/>
        <v>0.005560532407407406</v>
      </c>
      <c r="O13" s="5">
        <v>0.03006724537037037</v>
      </c>
      <c r="P13" s="5">
        <v>0.03579305555555556</v>
      </c>
      <c r="Q13" s="5">
        <f t="shared" si="3"/>
        <v>0.005725810185185188</v>
      </c>
      <c r="R13" s="5">
        <f t="shared" si="4"/>
        <v>0.022205324074074082</v>
      </c>
    </row>
    <row r="14" spans="1:18" s="1" customFormat="1" ht="12.75">
      <c r="A14" s="32">
        <v>6</v>
      </c>
      <c r="B14" s="38" t="s">
        <v>199</v>
      </c>
      <c r="C14" s="25" t="s">
        <v>85</v>
      </c>
      <c r="D14" s="25" t="s">
        <v>86</v>
      </c>
      <c r="E14" s="35" t="s">
        <v>87</v>
      </c>
      <c r="F14" s="4">
        <v>0.022062847222222223</v>
      </c>
      <c r="G14" s="4">
        <v>0.027459837962962964</v>
      </c>
      <c r="H14" s="85">
        <f t="shared" si="0"/>
        <v>0.00539699074074074</v>
      </c>
      <c r="I14" s="5">
        <v>0.028063541666666664</v>
      </c>
      <c r="J14" s="5">
        <v>0.03375740740740741</v>
      </c>
      <c r="K14" s="85">
        <f t="shared" si="1"/>
        <v>0.005693865740740746</v>
      </c>
      <c r="L14" s="5">
        <v>0.034458333333333334</v>
      </c>
      <c r="M14" s="5">
        <v>0.04003946759259259</v>
      </c>
      <c r="N14" s="85">
        <f t="shared" si="2"/>
        <v>0.0055811342592592544</v>
      </c>
      <c r="O14" s="5">
        <v>0.04081087962962963</v>
      </c>
      <c r="P14" s="66">
        <v>0.04641875</v>
      </c>
      <c r="Q14" s="66">
        <f t="shared" si="3"/>
        <v>0.005607870370370374</v>
      </c>
      <c r="R14" s="5">
        <f t="shared" si="4"/>
        <v>0.022279861111111115</v>
      </c>
    </row>
    <row r="15" spans="1:18" s="1" customFormat="1" ht="12.75">
      <c r="A15" s="32">
        <v>7</v>
      </c>
      <c r="B15" s="36" t="s">
        <v>179</v>
      </c>
      <c r="C15" s="24" t="s">
        <v>51</v>
      </c>
      <c r="D15" s="24" t="s">
        <v>50</v>
      </c>
      <c r="E15" s="36" t="s">
        <v>22</v>
      </c>
      <c r="F15" s="4">
        <v>0.008107986111111111</v>
      </c>
      <c r="G15" s="4">
        <v>0.013494212962962963</v>
      </c>
      <c r="H15" s="85">
        <f t="shared" si="0"/>
        <v>0.005386226851851852</v>
      </c>
      <c r="I15" s="5">
        <v>0.014178356481481481</v>
      </c>
      <c r="J15" s="5">
        <v>0.019815277777777775</v>
      </c>
      <c r="K15" s="85">
        <f t="shared" si="1"/>
        <v>0.005636921296296294</v>
      </c>
      <c r="L15" s="5">
        <v>0.02052361111111111</v>
      </c>
      <c r="M15" s="5">
        <v>0.02611539351851852</v>
      </c>
      <c r="N15" s="85">
        <f t="shared" si="2"/>
        <v>0.00559178240740741</v>
      </c>
      <c r="O15" s="5">
        <v>0.026765046296296294</v>
      </c>
      <c r="P15" s="5">
        <v>0.03247962962962963</v>
      </c>
      <c r="Q15" s="5">
        <f t="shared" si="3"/>
        <v>0.005714583333333335</v>
      </c>
      <c r="R15" s="5">
        <f t="shared" si="4"/>
        <v>0.022329513888888892</v>
      </c>
    </row>
    <row r="16" spans="1:18" s="1" customFormat="1" ht="12.75">
      <c r="A16" s="32" t="s">
        <v>245</v>
      </c>
      <c r="B16" s="36" t="s">
        <v>181</v>
      </c>
      <c r="C16" s="25" t="s">
        <v>53</v>
      </c>
      <c r="D16" s="25" t="s">
        <v>54</v>
      </c>
      <c r="E16" s="35" t="s">
        <v>55</v>
      </c>
      <c r="F16" s="4">
        <v>0.009466319444444446</v>
      </c>
      <c r="G16" s="4">
        <v>0.014983564814814816</v>
      </c>
      <c r="H16" s="85">
        <f t="shared" si="0"/>
        <v>0.00551724537037037</v>
      </c>
      <c r="I16" s="5">
        <v>0.01567048611111111</v>
      </c>
      <c r="J16" s="5">
        <v>0.021320717592592592</v>
      </c>
      <c r="K16" s="85">
        <f t="shared" si="1"/>
        <v>0.005650231481481482</v>
      </c>
      <c r="L16" s="5">
        <v>0.021999421296296298</v>
      </c>
      <c r="M16" s="5">
        <v>0.027614004629629627</v>
      </c>
      <c r="N16" s="85">
        <f t="shared" si="2"/>
        <v>0.005614583333333329</v>
      </c>
      <c r="O16" s="65">
        <v>0.028269212962962965</v>
      </c>
      <c r="P16" s="5">
        <v>0.0339511574074074</v>
      </c>
      <c r="Q16" s="5">
        <f t="shared" si="3"/>
        <v>0.005681944444444437</v>
      </c>
      <c r="R16" s="5">
        <f t="shared" si="4"/>
        <v>0.02246400462962962</v>
      </c>
    </row>
    <row r="17" spans="1:18" s="1" customFormat="1" ht="12.75">
      <c r="A17" s="32">
        <v>9</v>
      </c>
      <c r="B17" s="34" t="s">
        <v>186</v>
      </c>
      <c r="C17" s="25" t="s">
        <v>65</v>
      </c>
      <c r="D17" s="25" t="s">
        <v>66</v>
      </c>
      <c r="E17" s="35" t="s">
        <v>57</v>
      </c>
      <c r="F17" s="4">
        <v>0.012935069444444445</v>
      </c>
      <c r="G17" s="4">
        <v>0.018321180555555556</v>
      </c>
      <c r="H17" s="85">
        <f t="shared" si="0"/>
        <v>0.005386111111111111</v>
      </c>
      <c r="I17" s="5">
        <v>0.019003587962962965</v>
      </c>
      <c r="J17" s="5">
        <v>0.02463472222222222</v>
      </c>
      <c r="K17" s="85">
        <f t="shared" si="1"/>
        <v>0.005631134259259256</v>
      </c>
      <c r="L17" s="5">
        <v>0.025335995370370373</v>
      </c>
      <c r="M17" s="5">
        <v>0.03098900462962963</v>
      </c>
      <c r="N17" s="85">
        <f t="shared" si="2"/>
        <v>0.005653009259259257</v>
      </c>
      <c r="O17" s="5">
        <v>0.031684027777777776</v>
      </c>
      <c r="P17" s="5">
        <v>0.03748055555555556</v>
      </c>
      <c r="Q17" s="5">
        <f t="shared" si="3"/>
        <v>0.005796527777777782</v>
      </c>
      <c r="R17" s="5">
        <f t="shared" si="4"/>
        <v>0.022466782407407404</v>
      </c>
    </row>
    <row r="18" spans="1:18" s="1" customFormat="1" ht="12.75">
      <c r="A18" s="32" t="s">
        <v>246</v>
      </c>
      <c r="B18" s="36" t="s">
        <v>24</v>
      </c>
      <c r="C18" s="25" t="s">
        <v>83</v>
      </c>
      <c r="D18" s="25" t="s">
        <v>84</v>
      </c>
      <c r="E18" s="35" t="s">
        <v>57</v>
      </c>
      <c r="F18" s="4">
        <v>0.01921238425925926</v>
      </c>
      <c r="G18" s="4">
        <v>0.02462268518518518</v>
      </c>
      <c r="H18" s="85">
        <f t="shared" si="0"/>
        <v>0.005410300925925923</v>
      </c>
      <c r="I18" s="5">
        <v>0.02532847222222222</v>
      </c>
      <c r="J18" s="65">
        <v>0.031082986111111113</v>
      </c>
      <c r="K18" s="85">
        <f t="shared" si="1"/>
        <v>0.005754513888888892</v>
      </c>
      <c r="L18" s="5">
        <v>0.03177777777777777</v>
      </c>
      <c r="M18" s="5">
        <v>0.037405208333333335</v>
      </c>
      <c r="N18" s="85">
        <f t="shared" si="2"/>
        <v>0.005627430555555563</v>
      </c>
      <c r="O18" s="5">
        <v>0.03809027777777778</v>
      </c>
      <c r="P18" s="66">
        <v>0.043770833333333335</v>
      </c>
      <c r="Q18" s="66">
        <f t="shared" si="3"/>
        <v>0.005680555555555557</v>
      </c>
      <c r="R18" s="5">
        <f t="shared" si="4"/>
        <v>0.022472800925925934</v>
      </c>
    </row>
    <row r="19" spans="1:18" s="1" customFormat="1" ht="12.75">
      <c r="A19" s="32">
        <v>11</v>
      </c>
      <c r="B19" s="34" t="s">
        <v>192</v>
      </c>
      <c r="C19" s="25" t="s">
        <v>77</v>
      </c>
      <c r="D19" s="25" t="s">
        <v>78</v>
      </c>
      <c r="E19" s="35" t="s">
        <v>23</v>
      </c>
      <c r="F19" s="4">
        <v>0.017137731481481483</v>
      </c>
      <c r="G19" s="4">
        <v>0.022610185185185188</v>
      </c>
      <c r="H19" s="85">
        <f t="shared" si="0"/>
        <v>0.005472453703703705</v>
      </c>
      <c r="I19" s="5">
        <v>0.023261458333333332</v>
      </c>
      <c r="J19" s="5">
        <v>0.0289443287037037</v>
      </c>
      <c r="K19" s="85">
        <f t="shared" si="1"/>
        <v>0.005682870370370369</v>
      </c>
      <c r="L19" s="5">
        <v>0.02963402777777778</v>
      </c>
      <c r="M19" s="5">
        <v>0.03528877314814815</v>
      </c>
      <c r="N19" s="85">
        <f t="shared" si="2"/>
        <v>0.005654745370370369</v>
      </c>
      <c r="O19" s="5">
        <v>0.035980902777777775</v>
      </c>
      <c r="P19" s="66">
        <v>0.04172881944444445</v>
      </c>
      <c r="Q19" s="66">
        <f t="shared" si="3"/>
        <v>0.005747916666666672</v>
      </c>
      <c r="R19" s="5">
        <f t="shared" si="4"/>
        <v>0.022557986111111115</v>
      </c>
    </row>
    <row r="20" spans="1:18" s="1" customFormat="1" ht="12.75">
      <c r="A20" s="32">
        <v>12</v>
      </c>
      <c r="B20" s="34" t="s">
        <v>180</v>
      </c>
      <c r="C20" s="28" t="s">
        <v>49</v>
      </c>
      <c r="D20" s="28" t="s">
        <v>52</v>
      </c>
      <c r="E20" s="34" t="s">
        <v>38</v>
      </c>
      <c r="F20" s="5">
        <v>0.00878287037037037</v>
      </c>
      <c r="G20" s="4">
        <v>0.014219791666666669</v>
      </c>
      <c r="H20" s="85">
        <f t="shared" si="0"/>
        <v>0.005436921296296299</v>
      </c>
      <c r="I20" s="5">
        <v>0.014897569444444446</v>
      </c>
      <c r="J20" s="5">
        <v>0.020583564814814815</v>
      </c>
      <c r="K20" s="85">
        <f t="shared" si="1"/>
        <v>0.005685995370370369</v>
      </c>
      <c r="L20" s="5">
        <v>0.02130300925925926</v>
      </c>
      <c r="M20" s="5">
        <v>0.026972222222222227</v>
      </c>
      <c r="N20" s="85">
        <f t="shared" si="2"/>
        <v>0.005669212962962966</v>
      </c>
      <c r="O20" s="5">
        <v>0.02766666666666667</v>
      </c>
      <c r="P20" s="5">
        <v>0.03346967592592593</v>
      </c>
      <c r="Q20" s="5">
        <f t="shared" si="3"/>
        <v>0.005803009259259261</v>
      </c>
      <c r="R20" s="5">
        <f t="shared" si="4"/>
        <v>0.022595138888888897</v>
      </c>
    </row>
    <row r="21" spans="1:18" s="1" customFormat="1" ht="12.75">
      <c r="A21" s="32">
        <v>13</v>
      </c>
      <c r="B21" s="34" t="s">
        <v>195</v>
      </c>
      <c r="C21" s="25" t="s">
        <v>196</v>
      </c>
      <c r="D21" s="25" t="s">
        <v>138</v>
      </c>
      <c r="E21" s="36" t="s">
        <v>22</v>
      </c>
      <c r="F21" s="4">
        <v>0.019905324074074075</v>
      </c>
      <c r="G21" s="5">
        <v>0.025437500000000002</v>
      </c>
      <c r="H21" s="85">
        <f t="shared" si="0"/>
        <v>0.0055321759259259265</v>
      </c>
      <c r="I21" s="5">
        <v>0.026041087962962964</v>
      </c>
      <c r="J21" s="5">
        <v>0.031830555555555556</v>
      </c>
      <c r="K21" s="85">
        <f t="shared" si="1"/>
        <v>0.005789467592592593</v>
      </c>
      <c r="L21" s="5">
        <v>0.03251504629629629</v>
      </c>
      <c r="M21" s="5">
        <v>0.03819560185185185</v>
      </c>
      <c r="N21" s="85">
        <f t="shared" si="2"/>
        <v>0.005680555555555557</v>
      </c>
      <c r="O21" s="5">
        <v>0.03883877314814815</v>
      </c>
      <c r="P21" s="66">
        <v>0.0446244212962963</v>
      </c>
      <c r="Q21" s="66">
        <f t="shared" si="3"/>
        <v>0.005785648148148151</v>
      </c>
      <c r="R21" s="5">
        <f t="shared" si="4"/>
        <v>0.022787847222222227</v>
      </c>
    </row>
    <row r="22" spans="1:18" s="1" customFormat="1" ht="12.75">
      <c r="A22" s="32">
        <v>14</v>
      </c>
      <c r="B22" s="36" t="s">
        <v>187</v>
      </c>
      <c r="C22" s="25" t="s">
        <v>67</v>
      </c>
      <c r="D22" s="25" t="s">
        <v>68</v>
      </c>
      <c r="E22" s="35" t="s">
        <v>38</v>
      </c>
      <c r="F22" s="4">
        <v>0.013683333333333334</v>
      </c>
      <c r="G22" s="4">
        <v>0.01925810185185185</v>
      </c>
      <c r="H22" s="85">
        <f t="shared" si="0"/>
        <v>0.005574768518518515</v>
      </c>
      <c r="I22" s="5">
        <v>0.01992824074074074</v>
      </c>
      <c r="J22" s="5">
        <v>0.025679861111111108</v>
      </c>
      <c r="K22" s="85">
        <f t="shared" si="1"/>
        <v>0.005751620370370369</v>
      </c>
      <c r="L22" s="5">
        <v>0.02636886574074074</v>
      </c>
      <c r="M22" s="5">
        <v>0.032075</v>
      </c>
      <c r="N22" s="85">
        <f t="shared" si="2"/>
        <v>0.005706134259259258</v>
      </c>
      <c r="O22" s="5">
        <v>0.03277696759259259</v>
      </c>
      <c r="P22" s="5">
        <v>0.038574884259259264</v>
      </c>
      <c r="Q22" s="5">
        <f t="shared" si="3"/>
        <v>0.0057979166666666734</v>
      </c>
      <c r="R22" s="5">
        <f t="shared" si="4"/>
        <v>0.022830439814814814</v>
      </c>
    </row>
    <row r="23" spans="1:18" s="1" customFormat="1" ht="12.75">
      <c r="A23" s="32">
        <v>15</v>
      </c>
      <c r="B23" s="34" t="s">
        <v>188</v>
      </c>
      <c r="C23" s="25" t="s">
        <v>69</v>
      </c>
      <c r="D23" s="25" t="s">
        <v>70</v>
      </c>
      <c r="E23" s="35" t="s">
        <v>57</v>
      </c>
      <c r="F23" s="4">
        <v>0.014343171296296295</v>
      </c>
      <c r="G23" s="4">
        <v>0.020022800925925927</v>
      </c>
      <c r="H23" s="5">
        <f t="shared" si="0"/>
        <v>0.005679629629629632</v>
      </c>
      <c r="I23" s="5">
        <v>0.020727430555555554</v>
      </c>
      <c r="J23" s="5">
        <v>0.026454861111111113</v>
      </c>
      <c r="K23" s="5">
        <f t="shared" si="1"/>
        <v>0.0057274305555555585</v>
      </c>
      <c r="L23" s="5">
        <v>0.027175</v>
      </c>
      <c r="M23" s="5">
        <v>0.03297951388888889</v>
      </c>
      <c r="N23" s="5">
        <f t="shared" si="2"/>
        <v>0.005804513888888887</v>
      </c>
      <c r="O23" s="5">
        <v>0.03365069444444444</v>
      </c>
      <c r="P23" s="5">
        <v>0.039479976851851846</v>
      </c>
      <c r="Q23" s="5">
        <f t="shared" si="3"/>
        <v>0.0058292824074074046</v>
      </c>
      <c r="R23" s="5">
        <f t="shared" si="4"/>
        <v>0.02304085648148148</v>
      </c>
    </row>
    <row r="24" spans="1:18" s="1" customFormat="1" ht="12.75">
      <c r="A24" s="32">
        <v>16</v>
      </c>
      <c r="B24" s="36" t="s">
        <v>197</v>
      </c>
      <c r="C24" s="25" t="s">
        <v>152</v>
      </c>
      <c r="D24" s="25" t="s">
        <v>124</v>
      </c>
      <c r="E24" s="35" t="s">
        <v>153</v>
      </c>
      <c r="F24" s="4">
        <v>0.020611921296296295</v>
      </c>
      <c r="G24" s="4">
        <v>0.026293865740740743</v>
      </c>
      <c r="H24" s="5">
        <f t="shared" si="0"/>
        <v>0.005681944444444448</v>
      </c>
      <c r="I24" s="5">
        <v>0.026972685185185183</v>
      </c>
      <c r="J24" s="5">
        <v>0.032833564814814815</v>
      </c>
      <c r="K24" s="5">
        <f t="shared" si="1"/>
        <v>0.0058608796296296325</v>
      </c>
      <c r="L24" s="5">
        <v>0.03355810185185185</v>
      </c>
      <c r="M24" s="5">
        <v>0.03929606481481482</v>
      </c>
      <c r="N24" s="5">
        <f t="shared" si="2"/>
        <v>0.0057379629629629655</v>
      </c>
      <c r="O24" s="5">
        <v>0.039951736111111115</v>
      </c>
      <c r="P24" s="66">
        <v>0.04579849537037037</v>
      </c>
      <c r="Q24" s="66">
        <f t="shared" si="3"/>
        <v>0.005846759259259253</v>
      </c>
      <c r="R24" s="5">
        <f t="shared" si="4"/>
        <v>0.0231275462962963</v>
      </c>
    </row>
    <row r="25" spans="1:18" s="1" customFormat="1" ht="12.75">
      <c r="A25" s="32">
        <v>17</v>
      </c>
      <c r="B25" s="36" t="s">
        <v>191</v>
      </c>
      <c r="C25" s="25" t="s">
        <v>75</v>
      </c>
      <c r="D25" s="25" t="s">
        <v>76</v>
      </c>
      <c r="E25" s="35" t="s">
        <v>57</v>
      </c>
      <c r="F25" s="4">
        <v>0.016430671296296297</v>
      </c>
      <c r="G25" s="4">
        <v>0.021980324074074076</v>
      </c>
      <c r="H25" s="5">
        <f t="shared" si="0"/>
        <v>0.005549652777777778</v>
      </c>
      <c r="I25" s="5">
        <v>0.02268298611111111</v>
      </c>
      <c r="J25" s="5">
        <v>0.028584375</v>
      </c>
      <c r="K25" s="5">
        <f t="shared" si="1"/>
        <v>0.00590138888888889</v>
      </c>
      <c r="L25" s="5">
        <v>0.02929155092592593</v>
      </c>
      <c r="M25" s="5">
        <v>0.035188078703703704</v>
      </c>
      <c r="N25" s="5">
        <f t="shared" si="2"/>
        <v>0.005896527777777775</v>
      </c>
      <c r="O25" s="5">
        <v>0.035847800925925925</v>
      </c>
      <c r="P25" s="66">
        <v>0.04169675925925926</v>
      </c>
      <c r="Q25" s="66">
        <f t="shared" si="3"/>
        <v>0.0058489583333333345</v>
      </c>
      <c r="R25" s="5">
        <f t="shared" si="4"/>
        <v>0.023196527777777778</v>
      </c>
    </row>
    <row r="26" spans="1:18" s="1" customFormat="1" ht="12.75">
      <c r="A26" s="32">
        <v>18</v>
      </c>
      <c r="B26" s="34" t="s">
        <v>190</v>
      </c>
      <c r="C26" s="25" t="s">
        <v>73</v>
      </c>
      <c r="D26" s="25" t="s">
        <v>74</v>
      </c>
      <c r="E26" s="35" t="s">
        <v>55</v>
      </c>
      <c r="F26" s="4">
        <v>0.015777314814814817</v>
      </c>
      <c r="G26" s="4">
        <v>0.021415046296296297</v>
      </c>
      <c r="H26" s="5">
        <f t="shared" si="0"/>
        <v>0.00563773148148148</v>
      </c>
      <c r="I26" s="5">
        <v>0.022029050925925928</v>
      </c>
      <c r="J26" s="5">
        <v>0.027935879629629626</v>
      </c>
      <c r="K26" s="5">
        <f t="shared" si="1"/>
        <v>0.005906828703703699</v>
      </c>
      <c r="L26" s="5">
        <v>0.028641782407407404</v>
      </c>
      <c r="M26" s="5">
        <v>0.03444525462962963</v>
      </c>
      <c r="N26" s="5">
        <f t="shared" si="2"/>
        <v>0.005803472222222224</v>
      </c>
      <c r="O26" s="5">
        <v>0.03503530092592593</v>
      </c>
      <c r="P26" s="5">
        <v>0.04092951388888889</v>
      </c>
      <c r="Q26" s="5">
        <f t="shared" si="3"/>
        <v>0.005894212962962955</v>
      </c>
      <c r="R26" s="5">
        <f t="shared" si="4"/>
        <v>0.023242245370370358</v>
      </c>
    </row>
    <row r="27" spans="1:18" s="1" customFormat="1" ht="12.75">
      <c r="A27" s="32">
        <v>19</v>
      </c>
      <c r="B27" s="34" t="s">
        <v>200</v>
      </c>
      <c r="C27" s="25" t="s">
        <v>88</v>
      </c>
      <c r="D27" s="25" t="s">
        <v>89</v>
      </c>
      <c r="E27" s="35" t="s">
        <v>21</v>
      </c>
      <c r="F27" s="19">
        <v>0.022673726851851848</v>
      </c>
      <c r="G27" s="19">
        <v>0.02821759259259259</v>
      </c>
      <c r="H27" s="5">
        <f t="shared" si="0"/>
        <v>0.0055438657407407416</v>
      </c>
      <c r="I27" s="19">
        <v>0.028946759259259255</v>
      </c>
      <c r="J27" s="19">
        <v>0.03480092592592593</v>
      </c>
      <c r="K27" s="5">
        <f t="shared" si="1"/>
        <v>0.005854166666666674</v>
      </c>
      <c r="L27" s="19">
        <v>0.035497569444444446</v>
      </c>
      <c r="M27" s="19">
        <v>0.04135856481481482</v>
      </c>
      <c r="N27" s="5">
        <f t="shared" si="2"/>
        <v>0.005860995370370374</v>
      </c>
      <c r="O27" s="67">
        <v>0.04207106481481482</v>
      </c>
      <c r="P27" s="67">
        <v>0.048107523148148146</v>
      </c>
      <c r="Q27" s="66">
        <f t="shared" si="3"/>
        <v>0.006036458333333328</v>
      </c>
      <c r="R27" s="5">
        <f t="shared" si="4"/>
        <v>0.023295486111111117</v>
      </c>
    </row>
    <row r="28" spans="1:18" s="1" customFormat="1" ht="12.75">
      <c r="A28" s="32">
        <v>20</v>
      </c>
      <c r="B28" s="36" t="s">
        <v>189</v>
      </c>
      <c r="C28" s="25" t="s">
        <v>71</v>
      </c>
      <c r="D28" s="25" t="s">
        <v>72</v>
      </c>
      <c r="E28" s="35" t="s">
        <v>55</v>
      </c>
      <c r="F28" s="4">
        <v>0.014991319444444443</v>
      </c>
      <c r="G28" s="4">
        <v>0.020608796296296295</v>
      </c>
      <c r="H28" s="5">
        <f t="shared" si="0"/>
        <v>0.005617476851851853</v>
      </c>
      <c r="I28" s="5">
        <v>0.021284953703703702</v>
      </c>
      <c r="J28" s="5">
        <v>0.027267013888888886</v>
      </c>
      <c r="K28" s="5">
        <f t="shared" si="1"/>
        <v>0.005982060185185184</v>
      </c>
      <c r="L28" s="5">
        <v>0.027964004629629627</v>
      </c>
      <c r="M28" s="5">
        <v>0.033806944444444445</v>
      </c>
      <c r="N28" s="5">
        <f t="shared" si="2"/>
        <v>0.005842939814814818</v>
      </c>
      <c r="O28" s="5">
        <v>0.03451087962962963</v>
      </c>
      <c r="P28" s="5">
        <v>0.040431249999999995</v>
      </c>
      <c r="Q28" s="5">
        <f t="shared" si="3"/>
        <v>0.0059203703703703675</v>
      </c>
      <c r="R28" s="5">
        <f t="shared" si="4"/>
        <v>0.023362847222222222</v>
      </c>
    </row>
    <row r="29" spans="1:18" s="1" customFormat="1" ht="12.75">
      <c r="A29" s="32">
        <v>21</v>
      </c>
      <c r="B29" s="39" t="s">
        <v>201</v>
      </c>
      <c r="C29" s="26" t="s">
        <v>90</v>
      </c>
      <c r="D29" s="26" t="s">
        <v>91</v>
      </c>
      <c r="E29" s="26" t="s">
        <v>21</v>
      </c>
      <c r="F29" s="86">
        <v>0.023354513888888886</v>
      </c>
      <c r="G29" s="86">
        <v>0.02906724537037037</v>
      </c>
      <c r="H29" s="85">
        <f t="shared" si="0"/>
        <v>0.005712731481481482</v>
      </c>
      <c r="I29" s="86">
        <v>0.02973946759259259</v>
      </c>
      <c r="J29" s="86">
        <v>0.03571932870370371</v>
      </c>
      <c r="K29" s="85">
        <f t="shared" si="1"/>
        <v>0.005979861111111116</v>
      </c>
      <c r="L29" s="86">
        <v>0.03640659722222222</v>
      </c>
      <c r="M29" s="87">
        <v>0.04226666666666667</v>
      </c>
      <c r="N29" s="85">
        <f t="shared" si="2"/>
        <v>0.005860069444444449</v>
      </c>
      <c r="O29" s="87">
        <v>0.042902083333333334</v>
      </c>
      <c r="P29" s="87">
        <v>0.04891145833333333</v>
      </c>
      <c r="Q29" s="88">
        <f t="shared" si="3"/>
        <v>0.006009374999999997</v>
      </c>
      <c r="R29" s="85">
        <f t="shared" si="4"/>
        <v>0.023562037037037045</v>
      </c>
    </row>
    <row r="30" spans="1:18" s="1" customFormat="1" ht="12.75">
      <c r="A30" s="32" t="s">
        <v>247</v>
      </c>
      <c r="B30" s="36" t="s">
        <v>193</v>
      </c>
      <c r="C30" s="25" t="s">
        <v>79</v>
      </c>
      <c r="D30" s="25" t="s">
        <v>80</v>
      </c>
      <c r="E30" s="35" t="s">
        <v>22</v>
      </c>
      <c r="F30" s="4">
        <v>0.01788113425925926</v>
      </c>
      <c r="G30" s="4">
        <v>0.023466435185185184</v>
      </c>
      <c r="H30" s="5">
        <f t="shared" si="0"/>
        <v>0.005585300925925924</v>
      </c>
      <c r="I30" s="5">
        <v>0.024174074074074074</v>
      </c>
      <c r="J30" s="5">
        <v>0.030094560185185183</v>
      </c>
      <c r="K30" s="5">
        <f t="shared" si="1"/>
        <v>0.005920486111111109</v>
      </c>
      <c r="L30" s="65">
        <v>0.03080821759259259</v>
      </c>
      <c r="M30" s="5">
        <v>0.036760532407407405</v>
      </c>
      <c r="N30" s="5">
        <f t="shared" si="2"/>
        <v>0.0059523148148148165</v>
      </c>
      <c r="O30" s="5">
        <v>0.03745127314814815</v>
      </c>
      <c r="P30" s="66">
        <v>0.04355844907407407</v>
      </c>
      <c r="Q30" s="66">
        <f t="shared" si="3"/>
        <v>0.006107175925925926</v>
      </c>
      <c r="R30" s="5">
        <f t="shared" si="4"/>
        <v>0.023565277777777775</v>
      </c>
    </row>
    <row r="31" spans="1:18" s="1" customFormat="1" ht="12.75">
      <c r="A31" s="32">
        <v>23</v>
      </c>
      <c r="B31" s="37" t="s">
        <v>198</v>
      </c>
      <c r="C31" s="25" t="s">
        <v>154</v>
      </c>
      <c r="D31" s="25" t="s">
        <v>20</v>
      </c>
      <c r="E31" s="35" t="s">
        <v>153</v>
      </c>
      <c r="F31" s="4">
        <v>0.02134710648148148</v>
      </c>
      <c r="G31" s="4">
        <v>0.02781122685185185</v>
      </c>
      <c r="H31" s="5">
        <f t="shared" si="0"/>
        <v>0.00646412037037037</v>
      </c>
      <c r="I31" s="5">
        <v>0.028505787037037034</v>
      </c>
      <c r="J31" s="5">
        <v>0.0339511574074074</v>
      </c>
      <c r="K31" s="5">
        <f t="shared" si="1"/>
        <v>0.005445370370370368</v>
      </c>
      <c r="L31" s="5">
        <v>0.03464988425925926</v>
      </c>
      <c r="M31" s="5">
        <v>0.040748379629629634</v>
      </c>
      <c r="N31" s="5">
        <f t="shared" si="2"/>
        <v>0.006098495370370376</v>
      </c>
      <c r="O31" s="5">
        <v>0.04143969907407407</v>
      </c>
      <c r="P31" s="66">
        <v>0.047495254629629634</v>
      </c>
      <c r="Q31" s="66">
        <f t="shared" si="3"/>
        <v>0.006055555555555564</v>
      </c>
      <c r="R31" s="5">
        <f t="shared" si="4"/>
        <v>0.024063541666666678</v>
      </c>
    </row>
    <row r="32" spans="1:18" s="1" customFormat="1" ht="12.75">
      <c r="A32" s="32">
        <v>24</v>
      </c>
      <c r="B32" s="34" t="s">
        <v>194</v>
      </c>
      <c r="C32" s="25" t="s">
        <v>81</v>
      </c>
      <c r="D32" s="25" t="s">
        <v>82</v>
      </c>
      <c r="E32" s="35" t="s">
        <v>22</v>
      </c>
      <c r="F32" s="4">
        <v>0.018541435185185185</v>
      </c>
      <c r="G32" s="4">
        <v>0.023919907407407407</v>
      </c>
      <c r="H32" s="5">
        <f t="shared" si="0"/>
        <v>0.005378472222222222</v>
      </c>
      <c r="I32" s="5">
        <v>0.02461111111111111</v>
      </c>
      <c r="J32" s="5">
        <v>0.03029976851851852</v>
      </c>
      <c r="K32" s="5">
        <f t="shared" si="1"/>
        <v>0.00568865740740741</v>
      </c>
      <c r="L32" s="5">
        <v>0.031141550925925927</v>
      </c>
      <c r="M32" s="5">
        <v>0.037686689814814815</v>
      </c>
      <c r="N32" s="5">
        <f t="shared" si="2"/>
        <v>0.0065451388888888885</v>
      </c>
      <c r="O32" s="5">
        <v>0.03837696759259259</v>
      </c>
      <c r="P32" s="66">
        <v>0.04486469907407407</v>
      </c>
      <c r="Q32" s="66">
        <f t="shared" si="3"/>
        <v>0.006487731481481476</v>
      </c>
      <c r="R32" s="5">
        <f t="shared" si="4"/>
        <v>0.024099999999999996</v>
      </c>
    </row>
    <row r="33" spans="1:18" s="2" customFormat="1" ht="12.75">
      <c r="A33" s="32">
        <v>25</v>
      </c>
      <c r="B33" s="39" t="s">
        <v>203</v>
      </c>
      <c r="C33" s="27" t="s">
        <v>94</v>
      </c>
      <c r="D33" s="27" t="s">
        <v>204</v>
      </c>
      <c r="E33" s="42" t="s">
        <v>87</v>
      </c>
      <c r="F33" s="19">
        <v>0.024798611111111115</v>
      </c>
      <c r="G33" s="19">
        <v>0.03085</v>
      </c>
      <c r="H33" s="5">
        <f t="shared" si="0"/>
        <v>0.006051388888888884</v>
      </c>
      <c r="I33" s="19">
        <v>0.03149988425925926</v>
      </c>
      <c r="J33" s="19">
        <v>0.03784722222222222</v>
      </c>
      <c r="K33" s="5">
        <f t="shared" si="1"/>
        <v>0.006347337962962961</v>
      </c>
      <c r="L33" s="19">
        <v>0.03859976851851852</v>
      </c>
      <c r="M33" s="67">
        <v>0.04473333333333334</v>
      </c>
      <c r="N33" s="5">
        <f t="shared" si="2"/>
        <v>0.006133564814814821</v>
      </c>
      <c r="O33" s="67">
        <v>0.04544224537037037</v>
      </c>
      <c r="P33" s="67">
        <v>0.05175439814814815</v>
      </c>
      <c r="Q33" s="66">
        <f t="shared" si="3"/>
        <v>0.006312152777777774</v>
      </c>
      <c r="R33" s="5">
        <f t="shared" si="4"/>
        <v>0.02484444444444444</v>
      </c>
    </row>
    <row r="34" spans="1:18" s="2" customFormat="1" ht="12.75">
      <c r="A34" s="32">
        <v>26</v>
      </c>
      <c r="B34" s="41" t="s">
        <v>205</v>
      </c>
      <c r="C34" s="27" t="s">
        <v>95</v>
      </c>
      <c r="D34" s="27" t="s">
        <v>96</v>
      </c>
      <c r="E34" s="42" t="s">
        <v>97</v>
      </c>
      <c r="F34" s="19">
        <v>0.02546296296296296</v>
      </c>
      <c r="G34" s="19">
        <v>0.03149988425925926</v>
      </c>
      <c r="H34" s="5">
        <f t="shared" si="0"/>
        <v>0.006036921296296297</v>
      </c>
      <c r="I34" s="19">
        <v>0.03219583333333333</v>
      </c>
      <c r="J34" s="19">
        <v>0.03867430555555556</v>
      </c>
      <c r="K34" s="5">
        <f t="shared" si="1"/>
        <v>0.006478472222222226</v>
      </c>
      <c r="L34" s="19">
        <v>0.039364583333333335</v>
      </c>
      <c r="M34" s="67">
        <v>0.045722569444444444</v>
      </c>
      <c r="N34" s="5">
        <f t="shared" si="2"/>
        <v>0.006357986111111109</v>
      </c>
      <c r="O34" s="67">
        <v>0.04640416666666666</v>
      </c>
      <c r="P34" s="67">
        <v>0.05282222222222222</v>
      </c>
      <c r="Q34" s="66">
        <f t="shared" si="3"/>
        <v>0.006418055555555559</v>
      </c>
      <c r="R34" s="5">
        <f t="shared" si="4"/>
        <v>0.02529143518518519</v>
      </c>
    </row>
    <row r="35" spans="1:18" s="2" customFormat="1" ht="12.75">
      <c r="A35" s="32">
        <v>27</v>
      </c>
      <c r="B35" s="41" t="s">
        <v>202</v>
      </c>
      <c r="C35" s="26" t="s">
        <v>92</v>
      </c>
      <c r="D35" s="26" t="s">
        <v>93</v>
      </c>
      <c r="E35" s="40" t="s">
        <v>23</v>
      </c>
      <c r="F35" s="19">
        <v>0.024075462962962965</v>
      </c>
      <c r="G35" s="19">
        <v>0.030024652777777782</v>
      </c>
      <c r="H35" s="5">
        <f t="shared" si="0"/>
        <v>0.005949189814814817</v>
      </c>
      <c r="I35" s="19">
        <v>0.030698032407407403</v>
      </c>
      <c r="J35" s="19">
        <v>0.037165162037037035</v>
      </c>
      <c r="K35" s="5">
        <f t="shared" si="1"/>
        <v>0.006467129629629632</v>
      </c>
      <c r="L35" s="19">
        <v>0.037847685185185186</v>
      </c>
      <c r="M35" s="67">
        <v>0.04420034722222222</v>
      </c>
      <c r="N35" s="5">
        <f t="shared" si="2"/>
        <v>0.006352662037037035</v>
      </c>
      <c r="O35" s="67">
        <v>0.044888078703703704</v>
      </c>
      <c r="P35" s="67">
        <v>0.05154722222222222</v>
      </c>
      <c r="Q35" s="66">
        <f t="shared" si="3"/>
        <v>0.006659143518518519</v>
      </c>
      <c r="R35" s="5">
        <f t="shared" si="4"/>
        <v>0.025428125000000003</v>
      </c>
    </row>
    <row r="36" spans="1:18" s="2" customFormat="1" ht="12.75">
      <c r="A36" s="32">
        <v>28</v>
      </c>
      <c r="B36" s="41" t="s">
        <v>207</v>
      </c>
      <c r="C36" s="27" t="s">
        <v>100</v>
      </c>
      <c r="D36" s="27" t="s">
        <v>101</v>
      </c>
      <c r="E36" s="42" t="s">
        <v>21</v>
      </c>
      <c r="F36" s="19">
        <v>0.026848379629629632</v>
      </c>
      <c r="G36" s="19">
        <v>0.033110648148148146</v>
      </c>
      <c r="H36" s="5">
        <f t="shared" si="0"/>
        <v>0.006262268518518514</v>
      </c>
      <c r="I36" s="19">
        <v>0.033846527777777774</v>
      </c>
      <c r="J36" s="19">
        <v>0.040302662037037036</v>
      </c>
      <c r="K36" s="5">
        <f t="shared" si="1"/>
        <v>0.006456134259259262</v>
      </c>
      <c r="L36" s="19">
        <v>0.04101319444444444</v>
      </c>
      <c r="M36" s="67">
        <v>0.04735474537037037</v>
      </c>
      <c r="N36" s="5">
        <f t="shared" si="2"/>
        <v>0.0063415509259259276</v>
      </c>
      <c r="O36" s="67">
        <v>0.04803391203703703</v>
      </c>
      <c r="P36" s="67">
        <v>0.05446226851851852</v>
      </c>
      <c r="Q36" s="66">
        <f t="shared" si="3"/>
        <v>0.00642835648148149</v>
      </c>
      <c r="R36" s="5">
        <f t="shared" si="4"/>
        <v>0.025488310185185194</v>
      </c>
    </row>
    <row r="37" spans="1:18" s="2" customFormat="1" ht="12.75">
      <c r="A37" s="32">
        <v>29</v>
      </c>
      <c r="B37" s="39" t="s">
        <v>206</v>
      </c>
      <c r="C37" s="27" t="s">
        <v>98</v>
      </c>
      <c r="D37" s="27" t="s">
        <v>99</v>
      </c>
      <c r="E37" s="42" t="s">
        <v>38</v>
      </c>
      <c r="F37" s="19">
        <v>0.026181481481481483</v>
      </c>
      <c r="G37" s="19">
        <v>0.03254027777777777</v>
      </c>
      <c r="H37" s="5">
        <f t="shared" si="0"/>
        <v>0.0063587962962962895</v>
      </c>
      <c r="I37" s="19">
        <v>0.03318854166666667</v>
      </c>
      <c r="J37" s="19">
        <v>0.039791319444444445</v>
      </c>
      <c r="K37" s="5">
        <f t="shared" si="1"/>
        <v>0.006602777777777777</v>
      </c>
      <c r="L37" s="19">
        <v>0.04048935185185185</v>
      </c>
      <c r="M37" s="67">
        <v>0.04706006944444444</v>
      </c>
      <c r="N37" s="5">
        <f t="shared" si="2"/>
        <v>0.00657071759259259</v>
      </c>
      <c r="O37" s="67">
        <v>0.04771192129629629</v>
      </c>
      <c r="P37" s="67">
        <v>0.054286458333333336</v>
      </c>
      <c r="Q37" s="66">
        <f t="shared" si="3"/>
        <v>0.006574537037037045</v>
      </c>
      <c r="R37" s="5">
        <f t="shared" si="4"/>
        <v>0.0261068287037037</v>
      </c>
    </row>
    <row r="38" spans="1:15" s="2" customFormat="1" ht="12.75">
      <c r="A38" s="2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68"/>
    </row>
    <row r="39" spans="1:15" s="2" customFormat="1" ht="12.75">
      <c r="A39" s="2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2:18" ht="15">
      <c r="B40" s="12"/>
      <c r="C40" s="12"/>
      <c r="D40" s="12"/>
      <c r="P40"/>
      <c r="Q40"/>
      <c r="R40"/>
    </row>
    <row r="41" spans="2:18" ht="15">
      <c r="B41" s="12"/>
      <c r="C41" s="12"/>
      <c r="D41" s="12"/>
      <c r="O41"/>
      <c r="P41"/>
      <c r="Q41"/>
      <c r="R41"/>
    </row>
    <row r="42" spans="2:18" ht="15">
      <c r="B42" s="12"/>
      <c r="C42" s="12"/>
      <c r="D42" s="12"/>
      <c r="O42"/>
      <c r="P42"/>
      <c r="Q42"/>
      <c r="R42"/>
    </row>
    <row r="43" spans="1:18" ht="14.25">
      <c r="A43" s="29"/>
      <c r="B43" s="1" t="s">
        <v>163</v>
      </c>
      <c r="C43" s="2"/>
      <c r="D43" s="2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ht="14.25">
      <c r="A44" s="30"/>
      <c r="B44" s="1" t="s">
        <v>0</v>
      </c>
      <c r="C44" s="1"/>
      <c r="D44" s="1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ht="14.25">
      <c r="A45" s="29"/>
      <c r="B45" s="2"/>
      <c r="C45" s="2"/>
      <c r="D45" s="2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ht="14.25">
      <c r="A46" s="73" t="s">
        <v>159</v>
      </c>
      <c r="B46" s="74" t="s">
        <v>169</v>
      </c>
      <c r="C46" s="72" t="s">
        <v>1</v>
      </c>
      <c r="D46" s="72"/>
      <c r="E46" s="72" t="s">
        <v>11</v>
      </c>
      <c r="F46" s="58" t="s">
        <v>2</v>
      </c>
      <c r="G46" s="59" t="s">
        <v>160</v>
      </c>
      <c r="H46" s="81" t="s">
        <v>12</v>
      </c>
      <c r="I46" s="60" t="s">
        <v>2</v>
      </c>
      <c r="J46" s="59" t="s">
        <v>160</v>
      </c>
      <c r="K46" s="60" t="s">
        <v>16</v>
      </c>
      <c r="L46" s="59" t="s">
        <v>2</v>
      </c>
      <c r="M46" s="60" t="s">
        <v>160</v>
      </c>
      <c r="N46" s="60" t="s">
        <v>16</v>
      </c>
      <c r="O46" s="60" t="s">
        <v>2</v>
      </c>
      <c r="P46" s="60" t="s">
        <v>161</v>
      </c>
      <c r="Q46" s="60" t="s">
        <v>12</v>
      </c>
      <c r="R46" s="61" t="s">
        <v>18</v>
      </c>
    </row>
    <row r="47" spans="1:18" ht="14.25">
      <c r="A47" s="73"/>
      <c r="B47" s="75"/>
      <c r="C47" s="33" t="s">
        <v>3</v>
      </c>
      <c r="D47" s="33" t="s">
        <v>4</v>
      </c>
      <c r="E47" s="72"/>
      <c r="F47" s="62" t="s">
        <v>5</v>
      </c>
      <c r="G47" s="63" t="s">
        <v>6</v>
      </c>
      <c r="H47" s="82" t="s">
        <v>13</v>
      </c>
      <c r="I47" s="62" t="s">
        <v>6</v>
      </c>
      <c r="J47" s="63" t="s">
        <v>7</v>
      </c>
      <c r="K47" s="63" t="s">
        <v>14</v>
      </c>
      <c r="L47" s="62" t="s">
        <v>7</v>
      </c>
      <c r="M47" s="63" t="s">
        <v>9</v>
      </c>
      <c r="N47" s="63" t="s">
        <v>15</v>
      </c>
      <c r="O47" s="63" t="s">
        <v>8</v>
      </c>
      <c r="P47" s="63" t="s">
        <v>10</v>
      </c>
      <c r="Q47" s="62" t="s">
        <v>17</v>
      </c>
      <c r="R47" s="64" t="s">
        <v>19</v>
      </c>
    </row>
    <row r="48" spans="1:18" ht="14.25">
      <c r="A48" s="32" t="s">
        <v>242</v>
      </c>
      <c r="B48" s="36" t="s">
        <v>183</v>
      </c>
      <c r="C48" s="25" t="s">
        <v>58</v>
      </c>
      <c r="D48" s="25" t="s">
        <v>59</v>
      </c>
      <c r="E48" s="35" t="s">
        <v>60</v>
      </c>
      <c r="F48" s="15">
        <v>0.01085474537037037</v>
      </c>
      <c r="G48" s="15">
        <v>0.01607349537037037</v>
      </c>
      <c r="H48" s="79">
        <f aca="true" t="shared" si="5" ref="H48:H76">G48-F48</f>
        <v>0.005218749999999999</v>
      </c>
      <c r="I48" s="16">
        <v>0.016768055555555557</v>
      </c>
      <c r="J48" s="16">
        <v>0.022163541666666665</v>
      </c>
      <c r="K48" s="16">
        <f aca="true" t="shared" si="6" ref="K48:K76">J48-I48</f>
        <v>0.005395486111111108</v>
      </c>
      <c r="L48" s="16">
        <v>0.02285578703703704</v>
      </c>
      <c r="M48" s="69">
        <v>0.028890277777777775</v>
      </c>
      <c r="N48" s="16">
        <f aca="true" t="shared" si="7" ref="N48:N76">M48-L48</f>
        <v>0.006034490740740736</v>
      </c>
      <c r="O48" s="69">
        <v>0.02958449074074074</v>
      </c>
      <c r="P48" s="16">
        <v>0.03446944444444445</v>
      </c>
      <c r="Q48" s="16">
        <f aca="true" t="shared" si="8" ref="Q48:Q76">P48-O48</f>
        <v>0.004884953703703707</v>
      </c>
      <c r="R48" s="5">
        <f aca="true" t="shared" si="9" ref="R48:R76">H48+K48+N48+Q48</f>
        <v>0.02153368055555555</v>
      </c>
    </row>
    <row r="49" spans="1:18" ht="14.25">
      <c r="A49" s="32" t="s">
        <v>243</v>
      </c>
      <c r="B49" s="34" t="s">
        <v>178</v>
      </c>
      <c r="C49" s="25" t="s">
        <v>49</v>
      </c>
      <c r="D49" s="25" t="s">
        <v>48</v>
      </c>
      <c r="E49" s="35" t="s">
        <v>38</v>
      </c>
      <c r="F49" s="4">
        <v>0.0074329861111111116</v>
      </c>
      <c r="G49" s="4">
        <v>0.012681828703703704</v>
      </c>
      <c r="H49" s="80">
        <f t="shared" si="5"/>
        <v>0.005248842592592592</v>
      </c>
      <c r="I49" s="5">
        <v>0.013399652777777778</v>
      </c>
      <c r="J49" s="5">
        <v>0.018631944444444444</v>
      </c>
      <c r="K49" s="5">
        <f t="shared" si="6"/>
        <v>0.005232291666666666</v>
      </c>
      <c r="L49" s="5">
        <v>0.019475462962962962</v>
      </c>
      <c r="M49" s="5">
        <v>0.025437500000000002</v>
      </c>
      <c r="N49" s="5">
        <f t="shared" si="7"/>
        <v>0.00596203703703704</v>
      </c>
      <c r="O49" s="65">
        <v>0.026131944444444447</v>
      </c>
      <c r="P49" s="5">
        <v>0.030827546296296294</v>
      </c>
      <c r="Q49" s="5">
        <f t="shared" si="8"/>
        <v>0.004695601851851847</v>
      </c>
      <c r="R49" s="5">
        <f t="shared" si="9"/>
        <v>0.021138773148148146</v>
      </c>
    </row>
    <row r="50" spans="1:18" ht="14.25">
      <c r="A50" s="32" t="s">
        <v>244</v>
      </c>
      <c r="B50" s="34" t="s">
        <v>182</v>
      </c>
      <c r="C50" s="25" t="s">
        <v>52</v>
      </c>
      <c r="D50" s="25" t="s">
        <v>56</v>
      </c>
      <c r="E50" s="35" t="s">
        <v>57</v>
      </c>
      <c r="F50" s="4">
        <v>0.010162268518518518</v>
      </c>
      <c r="G50" s="4">
        <v>0.015444560185185184</v>
      </c>
      <c r="H50" s="80">
        <f t="shared" si="5"/>
        <v>0.005282291666666666</v>
      </c>
      <c r="I50" s="5">
        <v>0.016127083333333334</v>
      </c>
      <c r="J50" s="5">
        <v>0.021532407407407406</v>
      </c>
      <c r="K50" s="5">
        <f t="shared" si="6"/>
        <v>0.005405324074074073</v>
      </c>
      <c r="L50" s="5">
        <v>0.02225324074074074</v>
      </c>
      <c r="M50" s="5">
        <v>0.028275462962962964</v>
      </c>
      <c r="N50" s="5">
        <f t="shared" si="7"/>
        <v>0.006022222222222224</v>
      </c>
      <c r="O50" s="65">
        <v>0.02895601851851852</v>
      </c>
      <c r="P50" s="5">
        <v>0.033693981481481484</v>
      </c>
      <c r="Q50" s="5">
        <f t="shared" si="8"/>
        <v>0.004737962962962965</v>
      </c>
      <c r="R50" s="5">
        <f t="shared" si="9"/>
        <v>0.02144780092592593</v>
      </c>
    </row>
    <row r="51" spans="1:18" ht="14.25">
      <c r="A51" s="32">
        <v>4</v>
      </c>
      <c r="B51" s="36" t="s">
        <v>185</v>
      </c>
      <c r="C51" s="25" t="s">
        <v>63</v>
      </c>
      <c r="D51" s="25" t="s">
        <v>64</v>
      </c>
      <c r="E51" s="35" t="s">
        <v>21</v>
      </c>
      <c r="F51" s="4">
        <v>0.012219907407407408</v>
      </c>
      <c r="G51" s="4">
        <v>0.017546412037037037</v>
      </c>
      <c r="H51" s="80">
        <f t="shared" si="5"/>
        <v>0.005326504629629629</v>
      </c>
      <c r="I51" s="5">
        <v>0.01819768518518519</v>
      </c>
      <c r="J51" s="5">
        <v>0.02375219907407408</v>
      </c>
      <c r="K51" s="5">
        <f t="shared" si="6"/>
        <v>0.00555451388888889</v>
      </c>
      <c r="L51" s="5">
        <v>0.02443576388888889</v>
      </c>
      <c r="M51" s="5">
        <v>0.029880902777777777</v>
      </c>
      <c r="N51" s="5">
        <f t="shared" si="7"/>
        <v>0.005445138888888888</v>
      </c>
      <c r="O51" s="5">
        <v>0.030518634259259256</v>
      </c>
      <c r="P51" s="5">
        <v>0.03605902777777777</v>
      </c>
      <c r="Q51" s="5">
        <f t="shared" si="8"/>
        <v>0.005540393518518517</v>
      </c>
      <c r="R51" s="5">
        <f t="shared" si="9"/>
        <v>0.021866550925925925</v>
      </c>
    </row>
    <row r="52" spans="1:18" ht="14.25">
      <c r="A52" s="32">
        <v>5</v>
      </c>
      <c r="B52" s="34" t="s">
        <v>184</v>
      </c>
      <c r="C52" s="25" t="s">
        <v>61</v>
      </c>
      <c r="D52" s="25" t="s">
        <v>62</v>
      </c>
      <c r="E52" s="35" t="s">
        <v>38</v>
      </c>
      <c r="F52" s="4">
        <v>0.011567708333333331</v>
      </c>
      <c r="G52" s="4">
        <v>0.01694548611111111</v>
      </c>
      <c r="H52" s="80">
        <f t="shared" si="5"/>
        <v>0.005377777777777778</v>
      </c>
      <c r="I52" s="5">
        <v>0.017617939814814815</v>
      </c>
      <c r="J52" s="5">
        <v>0.023159143518518523</v>
      </c>
      <c r="K52" s="5">
        <f t="shared" si="6"/>
        <v>0.005541203703703708</v>
      </c>
      <c r="L52" s="5">
        <v>0.023854282407407407</v>
      </c>
      <c r="M52" s="5">
        <v>0.029414814814814814</v>
      </c>
      <c r="N52" s="5">
        <f t="shared" si="7"/>
        <v>0.005560532407407406</v>
      </c>
      <c r="O52" s="5">
        <v>0.03006724537037037</v>
      </c>
      <c r="P52" s="5">
        <v>0.03579305555555556</v>
      </c>
      <c r="Q52" s="5">
        <f t="shared" si="8"/>
        <v>0.005725810185185188</v>
      </c>
      <c r="R52" s="5">
        <f t="shared" si="9"/>
        <v>0.022205324074074082</v>
      </c>
    </row>
    <row r="53" spans="1:18" ht="14.25">
      <c r="A53" s="32">
        <v>6</v>
      </c>
      <c r="B53" s="34" t="s">
        <v>194</v>
      </c>
      <c r="C53" s="25" t="s">
        <v>81</v>
      </c>
      <c r="D53" s="25" t="s">
        <v>82</v>
      </c>
      <c r="E53" s="35" t="s">
        <v>22</v>
      </c>
      <c r="F53" s="4">
        <v>0.018541435185185185</v>
      </c>
      <c r="G53" s="4">
        <v>0.023919907407407407</v>
      </c>
      <c r="H53" s="80">
        <f t="shared" si="5"/>
        <v>0.005378472222222222</v>
      </c>
      <c r="I53" s="5">
        <v>0.02461111111111111</v>
      </c>
      <c r="J53" s="5">
        <v>0.03029976851851852</v>
      </c>
      <c r="K53" s="5">
        <f t="shared" si="6"/>
        <v>0.00568865740740741</v>
      </c>
      <c r="L53" s="5">
        <v>0.031141550925925927</v>
      </c>
      <c r="M53" s="5">
        <v>0.037686689814814815</v>
      </c>
      <c r="N53" s="5">
        <f t="shared" si="7"/>
        <v>0.0065451388888888885</v>
      </c>
      <c r="O53" s="5">
        <v>0.03837696759259259</v>
      </c>
      <c r="P53" s="66">
        <v>0.04486469907407407</v>
      </c>
      <c r="Q53" s="66">
        <f t="shared" si="8"/>
        <v>0.006487731481481476</v>
      </c>
      <c r="R53" s="5">
        <f t="shared" si="9"/>
        <v>0.024099999999999996</v>
      </c>
    </row>
    <row r="54" spans="1:18" ht="14.25">
      <c r="A54" s="32">
        <v>7</v>
      </c>
      <c r="B54" s="34" t="s">
        <v>186</v>
      </c>
      <c r="C54" s="25" t="s">
        <v>65</v>
      </c>
      <c r="D54" s="25" t="s">
        <v>66</v>
      </c>
      <c r="E54" s="35" t="s">
        <v>57</v>
      </c>
      <c r="F54" s="4">
        <v>0.012935069444444445</v>
      </c>
      <c r="G54" s="4">
        <v>0.018321180555555556</v>
      </c>
      <c r="H54" s="80">
        <f t="shared" si="5"/>
        <v>0.005386111111111111</v>
      </c>
      <c r="I54" s="5">
        <v>0.019003587962962965</v>
      </c>
      <c r="J54" s="5">
        <v>0.02463472222222222</v>
      </c>
      <c r="K54" s="5">
        <f t="shared" si="6"/>
        <v>0.005631134259259256</v>
      </c>
      <c r="L54" s="5">
        <v>0.025335995370370373</v>
      </c>
      <c r="M54" s="5">
        <v>0.03098900462962963</v>
      </c>
      <c r="N54" s="5">
        <f t="shared" si="7"/>
        <v>0.005653009259259257</v>
      </c>
      <c r="O54" s="5">
        <v>0.031684027777777776</v>
      </c>
      <c r="P54" s="5">
        <v>0.03748055555555556</v>
      </c>
      <c r="Q54" s="5">
        <f t="shared" si="8"/>
        <v>0.005796527777777782</v>
      </c>
      <c r="R54" s="5">
        <f t="shared" si="9"/>
        <v>0.022466782407407404</v>
      </c>
    </row>
    <row r="55" spans="1:18" ht="14.25">
      <c r="A55" s="32" t="s">
        <v>245</v>
      </c>
      <c r="B55" s="36" t="s">
        <v>179</v>
      </c>
      <c r="C55" s="24" t="s">
        <v>51</v>
      </c>
      <c r="D55" s="24" t="s">
        <v>50</v>
      </c>
      <c r="E55" s="36" t="s">
        <v>22</v>
      </c>
      <c r="F55" s="4">
        <v>0.008107986111111111</v>
      </c>
      <c r="G55" s="4">
        <v>0.013494212962962963</v>
      </c>
      <c r="H55" s="80">
        <f t="shared" si="5"/>
        <v>0.005386226851851852</v>
      </c>
      <c r="I55" s="5">
        <v>0.014178356481481481</v>
      </c>
      <c r="J55" s="5">
        <v>0.019815277777777775</v>
      </c>
      <c r="K55" s="5">
        <f t="shared" si="6"/>
        <v>0.005636921296296294</v>
      </c>
      <c r="L55" s="5">
        <v>0.02052361111111111</v>
      </c>
      <c r="M55" s="5">
        <v>0.02611539351851852</v>
      </c>
      <c r="N55" s="5">
        <f t="shared" si="7"/>
        <v>0.00559178240740741</v>
      </c>
      <c r="O55" s="5">
        <v>0.026765046296296294</v>
      </c>
      <c r="P55" s="5">
        <v>0.03247962962962963</v>
      </c>
      <c r="Q55" s="5">
        <f t="shared" si="8"/>
        <v>0.005714583333333335</v>
      </c>
      <c r="R55" s="5">
        <f t="shared" si="9"/>
        <v>0.022329513888888892</v>
      </c>
    </row>
    <row r="56" spans="1:18" ht="14.25">
      <c r="A56" s="32">
        <v>9</v>
      </c>
      <c r="B56" s="38" t="s">
        <v>199</v>
      </c>
      <c r="C56" s="25" t="s">
        <v>85</v>
      </c>
      <c r="D56" s="25" t="s">
        <v>86</v>
      </c>
      <c r="E56" s="35" t="s">
        <v>87</v>
      </c>
      <c r="F56" s="4">
        <v>0.022062847222222223</v>
      </c>
      <c r="G56" s="4">
        <v>0.027459837962962964</v>
      </c>
      <c r="H56" s="80">
        <f t="shared" si="5"/>
        <v>0.00539699074074074</v>
      </c>
      <c r="I56" s="5">
        <v>0.028063541666666664</v>
      </c>
      <c r="J56" s="5">
        <v>0.03375740740740741</v>
      </c>
      <c r="K56" s="5">
        <f t="shared" si="6"/>
        <v>0.005693865740740746</v>
      </c>
      <c r="L56" s="5">
        <v>0.034458333333333334</v>
      </c>
      <c r="M56" s="5">
        <v>0.04003946759259259</v>
      </c>
      <c r="N56" s="5">
        <f t="shared" si="7"/>
        <v>0.0055811342592592544</v>
      </c>
      <c r="O56" s="5">
        <v>0.04081087962962963</v>
      </c>
      <c r="P56" s="66">
        <v>0.04641875</v>
      </c>
      <c r="Q56" s="66">
        <f t="shared" si="8"/>
        <v>0.005607870370370374</v>
      </c>
      <c r="R56" s="5">
        <f t="shared" si="9"/>
        <v>0.022279861111111115</v>
      </c>
    </row>
    <row r="57" spans="1:18" ht="14.25">
      <c r="A57" s="32" t="s">
        <v>246</v>
      </c>
      <c r="B57" s="36" t="s">
        <v>24</v>
      </c>
      <c r="C57" s="25" t="s">
        <v>83</v>
      </c>
      <c r="D57" s="25" t="s">
        <v>84</v>
      </c>
      <c r="E57" s="35" t="s">
        <v>57</v>
      </c>
      <c r="F57" s="4">
        <v>0.01921238425925926</v>
      </c>
      <c r="G57" s="4">
        <v>0.02462268518518518</v>
      </c>
      <c r="H57" s="80">
        <f t="shared" si="5"/>
        <v>0.005410300925925923</v>
      </c>
      <c r="I57" s="5">
        <v>0.02532847222222222</v>
      </c>
      <c r="J57" s="65">
        <v>0.031082986111111113</v>
      </c>
      <c r="K57" s="5">
        <f t="shared" si="6"/>
        <v>0.005754513888888892</v>
      </c>
      <c r="L57" s="5">
        <v>0.03177777777777777</v>
      </c>
      <c r="M57" s="5">
        <v>0.037405208333333335</v>
      </c>
      <c r="N57" s="5">
        <f t="shared" si="7"/>
        <v>0.005627430555555563</v>
      </c>
      <c r="O57" s="5">
        <v>0.03809027777777778</v>
      </c>
      <c r="P57" s="66">
        <v>0.043770833333333335</v>
      </c>
      <c r="Q57" s="66">
        <f t="shared" si="8"/>
        <v>0.005680555555555557</v>
      </c>
      <c r="R57" s="5">
        <f t="shared" si="9"/>
        <v>0.022472800925925934</v>
      </c>
    </row>
    <row r="58" spans="1:18" ht="14.25">
      <c r="A58" s="32">
        <v>11</v>
      </c>
      <c r="B58" s="34" t="s">
        <v>180</v>
      </c>
      <c r="C58" s="28" t="s">
        <v>49</v>
      </c>
      <c r="D58" s="28" t="s">
        <v>52</v>
      </c>
      <c r="E58" s="34" t="s">
        <v>38</v>
      </c>
      <c r="F58" s="5">
        <v>0.00878287037037037</v>
      </c>
      <c r="G58" s="4">
        <v>0.014219791666666669</v>
      </c>
      <c r="H58" s="80">
        <f t="shared" si="5"/>
        <v>0.005436921296296299</v>
      </c>
      <c r="I58" s="5">
        <v>0.014897569444444446</v>
      </c>
      <c r="J58" s="5">
        <v>0.020583564814814815</v>
      </c>
      <c r="K58" s="5">
        <f t="shared" si="6"/>
        <v>0.005685995370370369</v>
      </c>
      <c r="L58" s="5">
        <v>0.02130300925925926</v>
      </c>
      <c r="M58" s="5">
        <v>0.026972222222222227</v>
      </c>
      <c r="N58" s="5">
        <f t="shared" si="7"/>
        <v>0.005669212962962966</v>
      </c>
      <c r="O58" s="5">
        <v>0.02766666666666667</v>
      </c>
      <c r="P58" s="5">
        <v>0.03346967592592593</v>
      </c>
      <c r="Q58" s="5">
        <f t="shared" si="8"/>
        <v>0.005803009259259261</v>
      </c>
      <c r="R58" s="5">
        <f t="shared" si="9"/>
        <v>0.022595138888888897</v>
      </c>
    </row>
    <row r="59" spans="1:18" ht="14.25">
      <c r="A59" s="32">
        <v>12</v>
      </c>
      <c r="B59" s="34" t="s">
        <v>192</v>
      </c>
      <c r="C59" s="25" t="s">
        <v>77</v>
      </c>
      <c r="D59" s="25" t="s">
        <v>78</v>
      </c>
      <c r="E59" s="35" t="s">
        <v>23</v>
      </c>
      <c r="F59" s="4">
        <v>0.017137731481481483</v>
      </c>
      <c r="G59" s="4">
        <v>0.022610185185185188</v>
      </c>
      <c r="H59" s="80">
        <f t="shared" si="5"/>
        <v>0.005472453703703705</v>
      </c>
      <c r="I59" s="5">
        <v>0.023261458333333332</v>
      </c>
      <c r="J59" s="5">
        <v>0.0289443287037037</v>
      </c>
      <c r="K59" s="5">
        <f t="shared" si="6"/>
        <v>0.005682870370370369</v>
      </c>
      <c r="L59" s="5">
        <v>0.02963402777777778</v>
      </c>
      <c r="M59" s="5">
        <v>0.03528877314814815</v>
      </c>
      <c r="N59" s="5">
        <f t="shared" si="7"/>
        <v>0.005654745370370369</v>
      </c>
      <c r="O59" s="5">
        <v>0.035980902777777775</v>
      </c>
      <c r="P59" s="66">
        <v>0.04172881944444445</v>
      </c>
      <c r="Q59" s="66">
        <f t="shared" si="8"/>
        <v>0.005747916666666672</v>
      </c>
      <c r="R59" s="5">
        <f t="shared" si="9"/>
        <v>0.022557986111111115</v>
      </c>
    </row>
    <row r="60" spans="1:18" ht="14.25">
      <c r="A60" s="32">
        <v>13</v>
      </c>
      <c r="B60" s="36" t="s">
        <v>181</v>
      </c>
      <c r="C60" s="25" t="s">
        <v>53</v>
      </c>
      <c r="D60" s="25" t="s">
        <v>54</v>
      </c>
      <c r="E60" s="35" t="s">
        <v>55</v>
      </c>
      <c r="F60" s="4">
        <v>0.009466319444444446</v>
      </c>
      <c r="G60" s="4">
        <v>0.014983564814814816</v>
      </c>
      <c r="H60" s="80">
        <f t="shared" si="5"/>
        <v>0.00551724537037037</v>
      </c>
      <c r="I60" s="5">
        <v>0.01567048611111111</v>
      </c>
      <c r="J60" s="5">
        <v>0.021320717592592592</v>
      </c>
      <c r="K60" s="5">
        <f t="shared" si="6"/>
        <v>0.005650231481481482</v>
      </c>
      <c r="L60" s="5">
        <v>0.021999421296296298</v>
      </c>
      <c r="M60" s="5">
        <v>0.027614004629629627</v>
      </c>
      <c r="N60" s="5">
        <f t="shared" si="7"/>
        <v>0.005614583333333329</v>
      </c>
      <c r="O60" s="65">
        <v>0.028269212962962965</v>
      </c>
      <c r="P60" s="5">
        <v>0.0339511574074074</v>
      </c>
      <c r="Q60" s="5">
        <f t="shared" si="8"/>
        <v>0.005681944444444437</v>
      </c>
      <c r="R60" s="5">
        <f t="shared" si="9"/>
        <v>0.02246400462962962</v>
      </c>
    </row>
    <row r="61" spans="1:18" ht="14.25">
      <c r="A61" s="32">
        <v>14</v>
      </c>
      <c r="B61" s="34" t="s">
        <v>195</v>
      </c>
      <c r="C61" s="25" t="s">
        <v>196</v>
      </c>
      <c r="D61" s="25" t="s">
        <v>138</v>
      </c>
      <c r="E61" s="35" t="s">
        <v>38</v>
      </c>
      <c r="F61" s="4">
        <v>0.019905324074074075</v>
      </c>
      <c r="G61" s="5">
        <v>0.025437500000000002</v>
      </c>
      <c r="H61" s="80">
        <f t="shared" si="5"/>
        <v>0.0055321759259259265</v>
      </c>
      <c r="I61" s="5">
        <v>0.026041087962962964</v>
      </c>
      <c r="J61" s="5">
        <v>0.031830555555555556</v>
      </c>
      <c r="K61" s="5">
        <f t="shared" si="6"/>
        <v>0.005789467592592593</v>
      </c>
      <c r="L61" s="5">
        <v>0.03251504629629629</v>
      </c>
      <c r="M61" s="5">
        <v>0.03819560185185185</v>
      </c>
      <c r="N61" s="5">
        <f t="shared" si="7"/>
        <v>0.005680555555555557</v>
      </c>
      <c r="O61" s="5">
        <v>0.03883877314814815</v>
      </c>
      <c r="P61" s="66">
        <v>0.0446244212962963</v>
      </c>
      <c r="Q61" s="66">
        <f t="shared" si="8"/>
        <v>0.005785648148148151</v>
      </c>
      <c r="R61" s="5">
        <f t="shared" si="9"/>
        <v>0.022787847222222227</v>
      </c>
    </row>
    <row r="62" spans="1:18" ht="14.25">
      <c r="A62" s="32">
        <v>15</v>
      </c>
      <c r="B62" s="34" t="s">
        <v>200</v>
      </c>
      <c r="C62" s="25" t="s">
        <v>88</v>
      </c>
      <c r="D62" s="25" t="s">
        <v>89</v>
      </c>
      <c r="E62" s="35" t="s">
        <v>21</v>
      </c>
      <c r="F62" s="19">
        <v>0.022673726851851848</v>
      </c>
      <c r="G62" s="19">
        <v>0.02821759259259259</v>
      </c>
      <c r="H62" s="80">
        <f t="shared" si="5"/>
        <v>0.0055438657407407416</v>
      </c>
      <c r="I62" s="19">
        <v>0.028946759259259255</v>
      </c>
      <c r="J62" s="19">
        <v>0.03480092592592593</v>
      </c>
      <c r="K62" s="5">
        <f t="shared" si="6"/>
        <v>0.005854166666666674</v>
      </c>
      <c r="L62" s="19">
        <v>0.035497569444444446</v>
      </c>
      <c r="M62" s="19">
        <v>0.04135856481481482</v>
      </c>
      <c r="N62" s="5">
        <f t="shared" si="7"/>
        <v>0.005860995370370374</v>
      </c>
      <c r="O62" s="67">
        <v>0.04207106481481482</v>
      </c>
      <c r="P62" s="67">
        <v>0.048107523148148146</v>
      </c>
      <c r="Q62" s="66">
        <f t="shared" si="8"/>
        <v>0.006036458333333328</v>
      </c>
      <c r="R62" s="5">
        <f t="shared" si="9"/>
        <v>0.023295486111111117</v>
      </c>
    </row>
    <row r="63" spans="1:18" ht="14.25">
      <c r="A63" s="32">
        <v>16</v>
      </c>
      <c r="B63" s="36" t="s">
        <v>191</v>
      </c>
      <c r="C63" s="25" t="s">
        <v>75</v>
      </c>
      <c r="D63" s="25" t="s">
        <v>76</v>
      </c>
      <c r="E63" s="35" t="s">
        <v>57</v>
      </c>
      <c r="F63" s="4">
        <v>0.016430671296296297</v>
      </c>
      <c r="G63" s="4">
        <v>0.021980324074074076</v>
      </c>
      <c r="H63" s="80">
        <f t="shared" si="5"/>
        <v>0.005549652777777778</v>
      </c>
      <c r="I63" s="5">
        <v>0.02268298611111111</v>
      </c>
      <c r="J63" s="5">
        <v>0.028584375</v>
      </c>
      <c r="K63" s="5">
        <f t="shared" si="6"/>
        <v>0.00590138888888889</v>
      </c>
      <c r="L63" s="5">
        <v>0.02929155092592593</v>
      </c>
      <c r="M63" s="5">
        <v>0.035188078703703704</v>
      </c>
      <c r="N63" s="5">
        <f t="shared" si="7"/>
        <v>0.005896527777777775</v>
      </c>
      <c r="O63" s="5">
        <v>0.035847800925925925</v>
      </c>
      <c r="P63" s="66">
        <v>0.04169675925925926</v>
      </c>
      <c r="Q63" s="66">
        <f t="shared" si="8"/>
        <v>0.0058489583333333345</v>
      </c>
      <c r="R63" s="5">
        <f t="shared" si="9"/>
        <v>0.023196527777777778</v>
      </c>
    </row>
    <row r="64" spans="1:18" ht="14.25">
      <c r="A64" s="32">
        <v>17</v>
      </c>
      <c r="B64" s="36" t="s">
        <v>187</v>
      </c>
      <c r="C64" s="25" t="s">
        <v>67</v>
      </c>
      <c r="D64" s="25" t="s">
        <v>68</v>
      </c>
      <c r="E64" s="35" t="s">
        <v>38</v>
      </c>
      <c r="F64" s="4">
        <v>0.013683333333333334</v>
      </c>
      <c r="G64" s="4">
        <v>0.01925810185185185</v>
      </c>
      <c r="H64" s="80">
        <f t="shared" si="5"/>
        <v>0.005574768518518515</v>
      </c>
      <c r="I64" s="5">
        <v>0.01992824074074074</v>
      </c>
      <c r="J64" s="5">
        <v>0.025679861111111108</v>
      </c>
      <c r="K64" s="5">
        <f t="shared" si="6"/>
        <v>0.005751620370370369</v>
      </c>
      <c r="L64" s="5">
        <v>0.02636886574074074</v>
      </c>
      <c r="M64" s="5">
        <v>0.032075</v>
      </c>
      <c r="N64" s="5">
        <f t="shared" si="7"/>
        <v>0.005706134259259258</v>
      </c>
      <c r="O64" s="5">
        <v>0.03277696759259259</v>
      </c>
      <c r="P64" s="5">
        <v>0.038574884259259264</v>
      </c>
      <c r="Q64" s="5">
        <f t="shared" si="8"/>
        <v>0.0057979166666666734</v>
      </c>
      <c r="R64" s="5">
        <f t="shared" si="9"/>
        <v>0.022830439814814814</v>
      </c>
    </row>
    <row r="65" spans="1:18" ht="14.25">
      <c r="A65" s="32">
        <v>18</v>
      </c>
      <c r="B65" s="36" t="s">
        <v>193</v>
      </c>
      <c r="C65" s="25" t="s">
        <v>79</v>
      </c>
      <c r="D65" s="25" t="s">
        <v>80</v>
      </c>
      <c r="E65" s="35" t="s">
        <v>22</v>
      </c>
      <c r="F65" s="4">
        <v>0.01788113425925926</v>
      </c>
      <c r="G65" s="4">
        <v>0.023466435185185184</v>
      </c>
      <c r="H65" s="80">
        <f t="shared" si="5"/>
        <v>0.005585300925925924</v>
      </c>
      <c r="I65" s="5">
        <v>0.024174074074074074</v>
      </c>
      <c r="J65" s="5">
        <v>0.030094560185185183</v>
      </c>
      <c r="K65" s="5">
        <f t="shared" si="6"/>
        <v>0.005920486111111109</v>
      </c>
      <c r="L65" s="65">
        <v>0.03080821759259259</v>
      </c>
      <c r="M65" s="5">
        <v>0.036760532407407405</v>
      </c>
      <c r="N65" s="5">
        <f t="shared" si="7"/>
        <v>0.0059523148148148165</v>
      </c>
      <c r="O65" s="5">
        <v>0.03745127314814815</v>
      </c>
      <c r="P65" s="66">
        <v>0.04355844907407407</v>
      </c>
      <c r="Q65" s="66">
        <f t="shared" si="8"/>
        <v>0.006107175925925926</v>
      </c>
      <c r="R65" s="5">
        <f t="shared" si="9"/>
        <v>0.023565277777777775</v>
      </c>
    </row>
    <row r="66" spans="1:18" ht="14.25">
      <c r="A66" s="32">
        <v>19</v>
      </c>
      <c r="B66" s="36" t="s">
        <v>189</v>
      </c>
      <c r="C66" s="25" t="s">
        <v>71</v>
      </c>
      <c r="D66" s="25" t="s">
        <v>72</v>
      </c>
      <c r="E66" s="35" t="s">
        <v>55</v>
      </c>
      <c r="F66" s="4">
        <v>0.014991319444444443</v>
      </c>
      <c r="G66" s="4">
        <v>0.020608796296296295</v>
      </c>
      <c r="H66" s="80">
        <f t="shared" si="5"/>
        <v>0.005617476851851853</v>
      </c>
      <c r="I66" s="5">
        <v>0.021284953703703702</v>
      </c>
      <c r="J66" s="5">
        <v>0.027267013888888886</v>
      </c>
      <c r="K66" s="5">
        <f t="shared" si="6"/>
        <v>0.005982060185185184</v>
      </c>
      <c r="L66" s="5">
        <v>0.027964004629629627</v>
      </c>
      <c r="M66" s="5">
        <v>0.033806944444444445</v>
      </c>
      <c r="N66" s="5">
        <f t="shared" si="7"/>
        <v>0.005842939814814818</v>
      </c>
      <c r="O66" s="5">
        <v>0.03451087962962963</v>
      </c>
      <c r="P66" s="5">
        <v>0.040431249999999995</v>
      </c>
      <c r="Q66" s="5">
        <f t="shared" si="8"/>
        <v>0.0059203703703703675</v>
      </c>
      <c r="R66" s="5">
        <f t="shared" si="9"/>
        <v>0.023362847222222222</v>
      </c>
    </row>
    <row r="67" spans="1:18" ht="14.25">
      <c r="A67" s="32">
        <v>20</v>
      </c>
      <c r="B67" s="34" t="s">
        <v>190</v>
      </c>
      <c r="C67" s="25" t="s">
        <v>73</v>
      </c>
      <c r="D67" s="25" t="s">
        <v>74</v>
      </c>
      <c r="E67" s="35" t="s">
        <v>55</v>
      </c>
      <c r="F67" s="4">
        <v>0.015777314814814817</v>
      </c>
      <c r="G67" s="4">
        <v>0.021415046296296297</v>
      </c>
      <c r="H67" s="80">
        <f t="shared" si="5"/>
        <v>0.00563773148148148</v>
      </c>
      <c r="I67" s="5">
        <v>0.022029050925925928</v>
      </c>
      <c r="J67" s="5">
        <v>0.027935879629629626</v>
      </c>
      <c r="K67" s="5">
        <f t="shared" si="6"/>
        <v>0.005906828703703699</v>
      </c>
      <c r="L67" s="5">
        <v>0.028641782407407404</v>
      </c>
      <c r="M67" s="5">
        <v>0.03444525462962963</v>
      </c>
      <c r="N67" s="5">
        <f t="shared" si="7"/>
        <v>0.005803472222222224</v>
      </c>
      <c r="O67" s="5">
        <v>0.03503530092592593</v>
      </c>
      <c r="P67" s="5">
        <v>0.04092951388888889</v>
      </c>
      <c r="Q67" s="5">
        <f t="shared" si="8"/>
        <v>0.005894212962962955</v>
      </c>
      <c r="R67" s="5">
        <f t="shared" si="9"/>
        <v>0.023242245370370358</v>
      </c>
    </row>
    <row r="68" spans="1:18" ht="14.25">
      <c r="A68" s="32">
        <v>21</v>
      </c>
      <c r="B68" s="34" t="s">
        <v>188</v>
      </c>
      <c r="C68" s="25" t="s">
        <v>69</v>
      </c>
      <c r="D68" s="25" t="s">
        <v>70</v>
      </c>
      <c r="E68" s="35" t="s">
        <v>57</v>
      </c>
      <c r="F68" s="4">
        <v>0.014343171296296295</v>
      </c>
      <c r="G68" s="4">
        <v>0.020022800925925927</v>
      </c>
      <c r="H68" s="80">
        <f t="shared" si="5"/>
        <v>0.005679629629629632</v>
      </c>
      <c r="I68" s="5">
        <v>0.020727430555555554</v>
      </c>
      <c r="J68" s="5">
        <v>0.026454861111111113</v>
      </c>
      <c r="K68" s="5">
        <f t="shared" si="6"/>
        <v>0.0057274305555555585</v>
      </c>
      <c r="L68" s="5">
        <v>0.027175</v>
      </c>
      <c r="M68" s="5">
        <v>0.03297951388888889</v>
      </c>
      <c r="N68" s="5">
        <f t="shared" si="7"/>
        <v>0.005804513888888887</v>
      </c>
      <c r="O68" s="5">
        <v>0.03365069444444444</v>
      </c>
      <c r="P68" s="5">
        <v>0.039479976851851846</v>
      </c>
      <c r="Q68" s="5">
        <f t="shared" si="8"/>
        <v>0.0058292824074074046</v>
      </c>
      <c r="R68" s="5">
        <f t="shared" si="9"/>
        <v>0.02304085648148148</v>
      </c>
    </row>
    <row r="69" spans="1:18" ht="14.25">
      <c r="A69" s="32" t="s">
        <v>247</v>
      </c>
      <c r="B69" s="36" t="s">
        <v>197</v>
      </c>
      <c r="C69" s="25" t="s">
        <v>152</v>
      </c>
      <c r="D69" s="25" t="s">
        <v>124</v>
      </c>
      <c r="E69" s="35" t="s">
        <v>153</v>
      </c>
      <c r="F69" s="4">
        <v>0.020611921296296295</v>
      </c>
      <c r="G69" s="4">
        <v>0.026293865740740743</v>
      </c>
      <c r="H69" s="80">
        <f t="shared" si="5"/>
        <v>0.005681944444444448</v>
      </c>
      <c r="I69" s="5">
        <v>0.026972685185185183</v>
      </c>
      <c r="J69" s="5">
        <v>0.032833564814814815</v>
      </c>
      <c r="K69" s="5">
        <f t="shared" si="6"/>
        <v>0.0058608796296296325</v>
      </c>
      <c r="L69" s="5">
        <v>0.03355810185185185</v>
      </c>
      <c r="M69" s="5">
        <v>0.03929606481481482</v>
      </c>
      <c r="N69" s="5">
        <f t="shared" si="7"/>
        <v>0.0057379629629629655</v>
      </c>
      <c r="O69" s="5">
        <v>0.039951736111111115</v>
      </c>
      <c r="P69" s="66">
        <v>0.04579849537037037</v>
      </c>
      <c r="Q69" s="66">
        <f t="shared" si="8"/>
        <v>0.005846759259259253</v>
      </c>
      <c r="R69" s="5">
        <f t="shared" si="9"/>
        <v>0.0231275462962963</v>
      </c>
    </row>
    <row r="70" spans="1:18" ht="14.25">
      <c r="A70" s="32">
        <v>23</v>
      </c>
      <c r="B70" s="39" t="s">
        <v>201</v>
      </c>
      <c r="C70" s="26" t="s">
        <v>90</v>
      </c>
      <c r="D70" s="26" t="s">
        <v>91</v>
      </c>
      <c r="E70" s="40" t="s">
        <v>21</v>
      </c>
      <c r="F70" s="19">
        <v>0.023354513888888886</v>
      </c>
      <c r="G70" s="19">
        <v>0.02906724537037037</v>
      </c>
      <c r="H70" s="80">
        <f t="shared" si="5"/>
        <v>0.005712731481481482</v>
      </c>
      <c r="I70" s="19">
        <v>0.02973946759259259</v>
      </c>
      <c r="J70" s="19">
        <v>0.03571932870370371</v>
      </c>
      <c r="K70" s="5">
        <f t="shared" si="6"/>
        <v>0.005979861111111116</v>
      </c>
      <c r="L70" s="19">
        <v>0.03640659722222222</v>
      </c>
      <c r="M70" s="67">
        <v>0.04226666666666667</v>
      </c>
      <c r="N70" s="5">
        <f t="shared" si="7"/>
        <v>0.005860069444444449</v>
      </c>
      <c r="O70" s="67">
        <v>0.042902083333333334</v>
      </c>
      <c r="P70" s="67">
        <v>0.04891145833333333</v>
      </c>
      <c r="Q70" s="66">
        <f t="shared" si="8"/>
        <v>0.006009374999999997</v>
      </c>
      <c r="R70" s="5">
        <f t="shared" si="9"/>
        <v>0.023562037037037045</v>
      </c>
    </row>
    <row r="71" spans="1:18" ht="14.25">
      <c r="A71" s="32">
        <v>24</v>
      </c>
      <c r="B71" s="41" t="s">
        <v>202</v>
      </c>
      <c r="C71" s="26" t="s">
        <v>92</v>
      </c>
      <c r="D71" s="26" t="s">
        <v>93</v>
      </c>
      <c r="E71" s="40" t="s">
        <v>23</v>
      </c>
      <c r="F71" s="19">
        <v>0.024075462962962965</v>
      </c>
      <c r="G71" s="19">
        <v>0.030024652777777782</v>
      </c>
      <c r="H71" s="80">
        <f t="shared" si="5"/>
        <v>0.005949189814814817</v>
      </c>
      <c r="I71" s="19">
        <v>0.030698032407407403</v>
      </c>
      <c r="J71" s="19">
        <v>0.037165162037037035</v>
      </c>
      <c r="K71" s="5">
        <f t="shared" si="6"/>
        <v>0.006467129629629632</v>
      </c>
      <c r="L71" s="19">
        <v>0.037847685185185186</v>
      </c>
      <c r="M71" s="67">
        <v>0.04420034722222222</v>
      </c>
      <c r="N71" s="5">
        <f t="shared" si="7"/>
        <v>0.006352662037037035</v>
      </c>
      <c r="O71" s="67">
        <v>0.044888078703703704</v>
      </c>
      <c r="P71" s="67">
        <v>0.05154722222222222</v>
      </c>
      <c r="Q71" s="66">
        <f t="shared" si="8"/>
        <v>0.006659143518518519</v>
      </c>
      <c r="R71" s="5">
        <f t="shared" si="9"/>
        <v>0.025428125000000003</v>
      </c>
    </row>
    <row r="72" spans="1:18" ht="14.25">
      <c r="A72" s="32">
        <v>25</v>
      </c>
      <c r="B72" s="41" t="s">
        <v>205</v>
      </c>
      <c r="C72" s="27" t="s">
        <v>95</v>
      </c>
      <c r="D72" s="27" t="s">
        <v>96</v>
      </c>
      <c r="E72" s="42" t="s">
        <v>97</v>
      </c>
      <c r="F72" s="19">
        <v>0.02546296296296296</v>
      </c>
      <c r="G72" s="19">
        <v>0.03149988425925926</v>
      </c>
      <c r="H72" s="80">
        <f t="shared" si="5"/>
        <v>0.006036921296296297</v>
      </c>
      <c r="I72" s="19">
        <v>0.03219583333333333</v>
      </c>
      <c r="J72" s="19">
        <v>0.03867430555555556</v>
      </c>
      <c r="K72" s="5">
        <f t="shared" si="6"/>
        <v>0.006478472222222226</v>
      </c>
      <c r="L72" s="19">
        <v>0.039364583333333335</v>
      </c>
      <c r="M72" s="67">
        <v>0.045722569444444444</v>
      </c>
      <c r="N72" s="5">
        <f t="shared" si="7"/>
        <v>0.006357986111111109</v>
      </c>
      <c r="O72" s="67">
        <v>0.04640416666666666</v>
      </c>
      <c r="P72" s="67">
        <v>0.05282222222222222</v>
      </c>
      <c r="Q72" s="66">
        <f t="shared" si="8"/>
        <v>0.006418055555555559</v>
      </c>
      <c r="R72" s="5">
        <f t="shared" si="9"/>
        <v>0.02529143518518519</v>
      </c>
    </row>
    <row r="73" spans="1:18" ht="14.25">
      <c r="A73" s="32">
        <v>26</v>
      </c>
      <c r="B73" s="39" t="s">
        <v>203</v>
      </c>
      <c r="C73" s="27" t="s">
        <v>94</v>
      </c>
      <c r="D73" s="27" t="s">
        <v>204</v>
      </c>
      <c r="E73" s="42" t="s">
        <v>87</v>
      </c>
      <c r="F73" s="19">
        <v>0.024798611111111115</v>
      </c>
      <c r="G73" s="19">
        <v>0.03085</v>
      </c>
      <c r="H73" s="80">
        <f t="shared" si="5"/>
        <v>0.006051388888888884</v>
      </c>
      <c r="I73" s="19">
        <v>0.03149988425925926</v>
      </c>
      <c r="J73" s="19">
        <v>0.03784722222222222</v>
      </c>
      <c r="K73" s="5">
        <f t="shared" si="6"/>
        <v>0.006347337962962961</v>
      </c>
      <c r="L73" s="19">
        <v>0.03859976851851852</v>
      </c>
      <c r="M73" s="67">
        <v>0.04473333333333334</v>
      </c>
      <c r="N73" s="5">
        <f t="shared" si="7"/>
        <v>0.006133564814814821</v>
      </c>
      <c r="O73" s="67">
        <v>0.04544224537037037</v>
      </c>
      <c r="P73" s="67">
        <v>0.05175439814814815</v>
      </c>
      <c r="Q73" s="66">
        <f t="shared" si="8"/>
        <v>0.006312152777777774</v>
      </c>
      <c r="R73" s="5">
        <f t="shared" si="9"/>
        <v>0.02484444444444444</v>
      </c>
    </row>
    <row r="74" spans="1:18" ht="14.25">
      <c r="A74" s="32">
        <v>27</v>
      </c>
      <c r="B74" s="41" t="s">
        <v>207</v>
      </c>
      <c r="C74" s="27" t="s">
        <v>100</v>
      </c>
      <c r="D74" s="27" t="s">
        <v>101</v>
      </c>
      <c r="E74" s="42" t="s">
        <v>21</v>
      </c>
      <c r="F74" s="19">
        <v>0.026848379629629632</v>
      </c>
      <c r="G74" s="19">
        <v>0.033110648148148146</v>
      </c>
      <c r="H74" s="80">
        <f t="shared" si="5"/>
        <v>0.006262268518518514</v>
      </c>
      <c r="I74" s="19">
        <v>0.033846527777777774</v>
      </c>
      <c r="J74" s="19">
        <v>0.040302662037037036</v>
      </c>
      <c r="K74" s="5">
        <f t="shared" si="6"/>
        <v>0.006456134259259262</v>
      </c>
      <c r="L74" s="19">
        <v>0.04101319444444444</v>
      </c>
      <c r="M74" s="67">
        <v>0.04735474537037037</v>
      </c>
      <c r="N74" s="5">
        <f t="shared" si="7"/>
        <v>0.0063415509259259276</v>
      </c>
      <c r="O74" s="67">
        <v>0.04803391203703703</v>
      </c>
      <c r="P74" s="67">
        <v>0.05446226851851852</v>
      </c>
      <c r="Q74" s="66">
        <f t="shared" si="8"/>
        <v>0.00642835648148149</v>
      </c>
      <c r="R74" s="5">
        <f t="shared" si="9"/>
        <v>0.025488310185185194</v>
      </c>
    </row>
    <row r="75" spans="1:18" ht="14.25">
      <c r="A75" s="32">
        <v>28</v>
      </c>
      <c r="B75" s="39" t="s">
        <v>206</v>
      </c>
      <c r="C75" s="27" t="s">
        <v>98</v>
      </c>
      <c r="D75" s="27" t="s">
        <v>99</v>
      </c>
      <c r="E75" s="42" t="s">
        <v>38</v>
      </c>
      <c r="F75" s="19">
        <v>0.026181481481481483</v>
      </c>
      <c r="G75" s="19">
        <v>0.03254027777777777</v>
      </c>
      <c r="H75" s="80">
        <f t="shared" si="5"/>
        <v>0.0063587962962962895</v>
      </c>
      <c r="I75" s="19">
        <v>0.03318854166666667</v>
      </c>
      <c r="J75" s="19">
        <v>0.039791319444444445</v>
      </c>
      <c r="K75" s="5">
        <f t="shared" si="6"/>
        <v>0.006602777777777777</v>
      </c>
      <c r="L75" s="19">
        <v>0.04048935185185185</v>
      </c>
      <c r="M75" s="67">
        <v>0.04706006944444444</v>
      </c>
      <c r="N75" s="5">
        <f t="shared" si="7"/>
        <v>0.00657071759259259</v>
      </c>
      <c r="O75" s="67">
        <v>0.04771192129629629</v>
      </c>
      <c r="P75" s="67">
        <v>0.054286458333333336</v>
      </c>
      <c r="Q75" s="66">
        <f t="shared" si="8"/>
        <v>0.006574537037037045</v>
      </c>
      <c r="R75" s="5">
        <f t="shared" si="9"/>
        <v>0.0261068287037037</v>
      </c>
    </row>
    <row r="76" spans="1:18" ht="14.25">
      <c r="A76" s="32">
        <v>29</v>
      </c>
      <c r="B76" s="37" t="s">
        <v>198</v>
      </c>
      <c r="C76" s="25" t="s">
        <v>154</v>
      </c>
      <c r="D76" s="25" t="s">
        <v>20</v>
      </c>
      <c r="E76" s="35" t="s">
        <v>153</v>
      </c>
      <c r="F76" s="4">
        <v>0.02134710648148148</v>
      </c>
      <c r="G76" s="4">
        <v>0.02781122685185185</v>
      </c>
      <c r="H76" s="80">
        <f t="shared" si="5"/>
        <v>0.00646412037037037</v>
      </c>
      <c r="I76" s="5">
        <v>0.028505787037037034</v>
      </c>
      <c r="J76" s="5">
        <v>0.0339511574074074</v>
      </c>
      <c r="K76" s="5">
        <f t="shared" si="6"/>
        <v>0.005445370370370368</v>
      </c>
      <c r="L76" s="5">
        <v>0.03464988425925926</v>
      </c>
      <c r="M76" s="5">
        <v>0.040748379629629634</v>
      </c>
      <c r="N76" s="5">
        <f t="shared" si="7"/>
        <v>0.006098495370370376</v>
      </c>
      <c r="O76" s="5">
        <v>0.04143969907407407</v>
      </c>
      <c r="P76" s="66">
        <v>0.047495254629629634</v>
      </c>
      <c r="Q76" s="66">
        <f t="shared" si="8"/>
        <v>0.006055555555555564</v>
      </c>
      <c r="R76" s="5">
        <f t="shared" si="9"/>
        <v>0.024063541666666678</v>
      </c>
    </row>
    <row r="77" spans="1:18" ht="14.25">
      <c r="A77" s="29"/>
      <c r="D77" s="2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spans="1:18" ht="14.25">
      <c r="A78" s="30"/>
      <c r="B78" s="1" t="s">
        <v>163</v>
      </c>
      <c r="C78" s="2"/>
      <c r="D78" s="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ht="14.25">
      <c r="A79" s="29"/>
      <c r="B79" s="1" t="s">
        <v>0</v>
      </c>
      <c r="C79" s="1"/>
      <c r="D79" s="2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spans="1:18" ht="14.25">
      <c r="A80" s="73" t="s">
        <v>159</v>
      </c>
      <c r="B80" s="74" t="s">
        <v>169</v>
      </c>
      <c r="C80" s="72" t="s">
        <v>1</v>
      </c>
      <c r="D80" s="72"/>
      <c r="E80" s="72" t="s">
        <v>11</v>
      </c>
      <c r="F80" s="58" t="s">
        <v>2</v>
      </c>
      <c r="G80" s="59" t="s">
        <v>160</v>
      </c>
      <c r="H80" s="60" t="s">
        <v>12</v>
      </c>
      <c r="I80" s="60" t="s">
        <v>2</v>
      </c>
      <c r="J80" s="59" t="s">
        <v>160</v>
      </c>
      <c r="K80" s="81" t="s">
        <v>16</v>
      </c>
      <c r="L80" s="59" t="s">
        <v>2</v>
      </c>
      <c r="M80" s="60" t="s">
        <v>160</v>
      </c>
      <c r="N80" s="60" t="s">
        <v>16</v>
      </c>
      <c r="O80" s="60" t="s">
        <v>2</v>
      </c>
      <c r="P80" s="60" t="s">
        <v>161</v>
      </c>
      <c r="Q80" s="60" t="s">
        <v>12</v>
      </c>
      <c r="R80" s="61" t="s">
        <v>18</v>
      </c>
    </row>
    <row r="81" spans="1:18" ht="14.25">
      <c r="A81" s="73"/>
      <c r="B81" s="75"/>
      <c r="C81" s="33" t="s">
        <v>3</v>
      </c>
      <c r="D81" s="33" t="s">
        <v>4</v>
      </c>
      <c r="E81" s="72"/>
      <c r="F81" s="62" t="s">
        <v>5</v>
      </c>
      <c r="G81" s="63" t="s">
        <v>6</v>
      </c>
      <c r="H81" s="62" t="s">
        <v>13</v>
      </c>
      <c r="I81" s="62" t="s">
        <v>6</v>
      </c>
      <c r="J81" s="63" t="s">
        <v>7</v>
      </c>
      <c r="K81" s="83" t="s">
        <v>14</v>
      </c>
      <c r="L81" s="62" t="s">
        <v>7</v>
      </c>
      <c r="M81" s="63" t="s">
        <v>9</v>
      </c>
      <c r="N81" s="63" t="s">
        <v>15</v>
      </c>
      <c r="O81" s="63" t="s">
        <v>8</v>
      </c>
      <c r="P81" s="63" t="s">
        <v>10</v>
      </c>
      <c r="Q81" s="62" t="s">
        <v>17</v>
      </c>
      <c r="R81" s="64" t="s">
        <v>19</v>
      </c>
    </row>
    <row r="82" spans="1:18" ht="14.25">
      <c r="A82" s="32" t="s">
        <v>242</v>
      </c>
      <c r="B82" s="34" t="s">
        <v>178</v>
      </c>
      <c r="C82" s="25" t="s">
        <v>49</v>
      </c>
      <c r="D82" s="25" t="s">
        <v>48</v>
      </c>
      <c r="E82" s="35" t="s">
        <v>38</v>
      </c>
      <c r="F82" s="15">
        <v>0.0074329861111111116</v>
      </c>
      <c r="G82" s="15">
        <v>0.012681828703703704</v>
      </c>
      <c r="H82" s="16">
        <f aca="true" t="shared" si="10" ref="H82:H110">G82-F82</f>
        <v>0.005248842592592592</v>
      </c>
      <c r="I82" s="16">
        <v>0.013399652777777778</v>
      </c>
      <c r="J82" s="16">
        <v>0.018631944444444444</v>
      </c>
      <c r="K82" s="79">
        <f aca="true" t="shared" si="11" ref="K82:K110">J82-I82</f>
        <v>0.005232291666666666</v>
      </c>
      <c r="L82" s="16">
        <v>0.019475462962962962</v>
      </c>
      <c r="M82" s="16">
        <v>0.025437500000000002</v>
      </c>
      <c r="N82" s="16">
        <f aca="true" t="shared" si="12" ref="N82:N110">M82-L82</f>
        <v>0.00596203703703704</v>
      </c>
      <c r="O82" s="69">
        <v>0.026131944444444447</v>
      </c>
      <c r="P82" s="16">
        <v>0.030827546296296294</v>
      </c>
      <c r="Q82" s="16">
        <f aca="true" t="shared" si="13" ref="Q82:Q110">P82-O82</f>
        <v>0.004695601851851847</v>
      </c>
      <c r="R82" s="5">
        <f aca="true" t="shared" si="14" ref="R82:R110">H82+K82+N82+Q82</f>
        <v>0.021138773148148146</v>
      </c>
    </row>
    <row r="83" spans="1:18" ht="14.25">
      <c r="A83" s="32" t="s">
        <v>243</v>
      </c>
      <c r="B83" s="36" t="s">
        <v>183</v>
      </c>
      <c r="C83" s="25" t="s">
        <v>58</v>
      </c>
      <c r="D83" s="25" t="s">
        <v>59</v>
      </c>
      <c r="E83" s="35" t="s">
        <v>60</v>
      </c>
      <c r="F83" s="4">
        <v>0.01085474537037037</v>
      </c>
      <c r="G83" s="4">
        <v>0.01607349537037037</v>
      </c>
      <c r="H83" s="5">
        <f t="shared" si="10"/>
        <v>0.005218749999999999</v>
      </c>
      <c r="I83" s="5">
        <v>0.016768055555555557</v>
      </c>
      <c r="J83" s="5">
        <v>0.022163541666666665</v>
      </c>
      <c r="K83" s="80">
        <f t="shared" si="11"/>
        <v>0.005395486111111108</v>
      </c>
      <c r="L83" s="5">
        <v>0.02285578703703704</v>
      </c>
      <c r="M83" s="65">
        <v>0.028890277777777775</v>
      </c>
      <c r="N83" s="5">
        <f t="shared" si="12"/>
        <v>0.006034490740740736</v>
      </c>
      <c r="O83" s="65">
        <v>0.02958449074074074</v>
      </c>
      <c r="P83" s="5">
        <v>0.03446944444444445</v>
      </c>
      <c r="Q83" s="5">
        <f t="shared" si="13"/>
        <v>0.004884953703703707</v>
      </c>
      <c r="R83" s="5">
        <f t="shared" si="14"/>
        <v>0.02153368055555555</v>
      </c>
    </row>
    <row r="84" spans="1:18" ht="14.25">
      <c r="A84" s="32" t="s">
        <v>244</v>
      </c>
      <c r="B84" s="34" t="s">
        <v>182</v>
      </c>
      <c r="C84" s="25" t="s">
        <v>52</v>
      </c>
      <c r="D84" s="25" t="s">
        <v>56</v>
      </c>
      <c r="E84" s="35" t="s">
        <v>57</v>
      </c>
      <c r="F84" s="4">
        <v>0.010162268518518518</v>
      </c>
      <c r="G84" s="4">
        <v>0.015444560185185184</v>
      </c>
      <c r="H84" s="5">
        <f t="shared" si="10"/>
        <v>0.005282291666666666</v>
      </c>
      <c r="I84" s="5">
        <v>0.016127083333333334</v>
      </c>
      <c r="J84" s="5">
        <v>0.021532407407407406</v>
      </c>
      <c r="K84" s="80">
        <f t="shared" si="11"/>
        <v>0.005405324074074073</v>
      </c>
      <c r="L84" s="5">
        <v>0.02225324074074074</v>
      </c>
      <c r="M84" s="5">
        <v>0.028275462962962964</v>
      </c>
      <c r="N84" s="5">
        <f t="shared" si="12"/>
        <v>0.006022222222222224</v>
      </c>
      <c r="O84" s="65">
        <v>0.02895601851851852</v>
      </c>
      <c r="P84" s="5">
        <v>0.033693981481481484</v>
      </c>
      <c r="Q84" s="5">
        <f t="shared" si="13"/>
        <v>0.004737962962962965</v>
      </c>
      <c r="R84" s="5">
        <f t="shared" si="14"/>
        <v>0.02144780092592593</v>
      </c>
    </row>
    <row r="85" spans="1:18" ht="14.25">
      <c r="A85" s="32">
        <v>4</v>
      </c>
      <c r="B85" s="37" t="s">
        <v>198</v>
      </c>
      <c r="C85" s="25" t="s">
        <v>154</v>
      </c>
      <c r="D85" s="25" t="s">
        <v>20</v>
      </c>
      <c r="E85" s="35" t="s">
        <v>153</v>
      </c>
      <c r="F85" s="4">
        <v>0.02134710648148148</v>
      </c>
      <c r="G85" s="4">
        <v>0.02781122685185185</v>
      </c>
      <c r="H85" s="5">
        <f t="shared" si="10"/>
        <v>0.00646412037037037</v>
      </c>
      <c r="I85" s="5">
        <v>0.028505787037037034</v>
      </c>
      <c r="J85" s="5">
        <v>0.0339511574074074</v>
      </c>
      <c r="K85" s="80">
        <f t="shared" si="11"/>
        <v>0.005445370370370368</v>
      </c>
      <c r="L85" s="5">
        <v>0.03464988425925926</v>
      </c>
      <c r="M85" s="5">
        <v>0.040748379629629634</v>
      </c>
      <c r="N85" s="5">
        <f t="shared" si="12"/>
        <v>0.006098495370370376</v>
      </c>
      <c r="O85" s="5">
        <v>0.04143969907407407</v>
      </c>
      <c r="P85" s="66">
        <v>0.047495254629629634</v>
      </c>
      <c r="Q85" s="66">
        <f t="shared" si="13"/>
        <v>0.006055555555555564</v>
      </c>
      <c r="R85" s="5">
        <f t="shared" si="14"/>
        <v>0.024063541666666678</v>
      </c>
    </row>
    <row r="86" spans="1:18" ht="14.25">
      <c r="A86" s="32">
        <v>5</v>
      </c>
      <c r="B86" s="34" t="s">
        <v>184</v>
      </c>
      <c r="C86" s="25" t="s">
        <v>61</v>
      </c>
      <c r="D86" s="25" t="s">
        <v>62</v>
      </c>
      <c r="E86" s="35" t="s">
        <v>38</v>
      </c>
      <c r="F86" s="4">
        <v>0.011567708333333331</v>
      </c>
      <c r="G86" s="4">
        <v>0.01694548611111111</v>
      </c>
      <c r="H86" s="5">
        <f t="shared" si="10"/>
        <v>0.005377777777777778</v>
      </c>
      <c r="I86" s="5">
        <v>0.017617939814814815</v>
      </c>
      <c r="J86" s="5">
        <v>0.023159143518518523</v>
      </c>
      <c r="K86" s="80">
        <f t="shared" si="11"/>
        <v>0.005541203703703708</v>
      </c>
      <c r="L86" s="5">
        <v>0.023854282407407407</v>
      </c>
      <c r="M86" s="5">
        <v>0.029414814814814814</v>
      </c>
      <c r="N86" s="5">
        <f t="shared" si="12"/>
        <v>0.005560532407407406</v>
      </c>
      <c r="O86" s="5">
        <v>0.03006724537037037</v>
      </c>
      <c r="P86" s="5">
        <v>0.03579305555555556</v>
      </c>
      <c r="Q86" s="5">
        <f t="shared" si="13"/>
        <v>0.005725810185185188</v>
      </c>
      <c r="R86" s="5">
        <f t="shared" si="14"/>
        <v>0.022205324074074082</v>
      </c>
    </row>
    <row r="87" spans="1:18" ht="14.25">
      <c r="A87" s="32">
        <v>6</v>
      </c>
      <c r="B87" s="36" t="s">
        <v>185</v>
      </c>
      <c r="C87" s="25" t="s">
        <v>63</v>
      </c>
      <c r="D87" s="25" t="s">
        <v>64</v>
      </c>
      <c r="E87" s="35" t="s">
        <v>21</v>
      </c>
      <c r="F87" s="4">
        <v>0.012219907407407408</v>
      </c>
      <c r="G87" s="4">
        <v>0.017546412037037037</v>
      </c>
      <c r="H87" s="5">
        <f t="shared" si="10"/>
        <v>0.005326504629629629</v>
      </c>
      <c r="I87" s="5">
        <v>0.01819768518518519</v>
      </c>
      <c r="J87" s="5">
        <v>0.02375219907407408</v>
      </c>
      <c r="K87" s="80">
        <f t="shared" si="11"/>
        <v>0.00555451388888889</v>
      </c>
      <c r="L87" s="5">
        <v>0.02443576388888889</v>
      </c>
      <c r="M87" s="5">
        <v>0.029880902777777777</v>
      </c>
      <c r="N87" s="5">
        <f t="shared" si="12"/>
        <v>0.005445138888888888</v>
      </c>
      <c r="O87" s="5">
        <v>0.030518634259259256</v>
      </c>
      <c r="P87" s="5">
        <v>0.03605902777777777</v>
      </c>
      <c r="Q87" s="5">
        <f t="shared" si="13"/>
        <v>0.005540393518518517</v>
      </c>
      <c r="R87" s="5">
        <f t="shared" si="14"/>
        <v>0.021866550925925925</v>
      </c>
    </row>
    <row r="88" spans="1:18" ht="14.25">
      <c r="A88" s="32">
        <v>7</v>
      </c>
      <c r="B88" s="34" t="s">
        <v>186</v>
      </c>
      <c r="C88" s="25" t="s">
        <v>65</v>
      </c>
      <c r="D88" s="25" t="s">
        <v>66</v>
      </c>
      <c r="E88" s="35" t="s">
        <v>57</v>
      </c>
      <c r="F88" s="4">
        <v>0.012935069444444445</v>
      </c>
      <c r="G88" s="4">
        <v>0.018321180555555556</v>
      </c>
      <c r="H88" s="5">
        <f t="shared" si="10"/>
        <v>0.005386111111111111</v>
      </c>
      <c r="I88" s="5">
        <v>0.019003587962962965</v>
      </c>
      <c r="J88" s="5">
        <v>0.02463472222222222</v>
      </c>
      <c r="K88" s="80">
        <f t="shared" si="11"/>
        <v>0.005631134259259256</v>
      </c>
      <c r="L88" s="5">
        <v>0.025335995370370373</v>
      </c>
      <c r="M88" s="5">
        <v>0.03098900462962963</v>
      </c>
      <c r="N88" s="5">
        <f t="shared" si="12"/>
        <v>0.005653009259259257</v>
      </c>
      <c r="O88" s="5">
        <v>0.031684027777777776</v>
      </c>
      <c r="P88" s="5">
        <v>0.03748055555555556</v>
      </c>
      <c r="Q88" s="5">
        <f t="shared" si="13"/>
        <v>0.005796527777777782</v>
      </c>
      <c r="R88" s="5">
        <f t="shared" si="14"/>
        <v>0.022466782407407404</v>
      </c>
    </row>
    <row r="89" spans="1:18" ht="14.25">
      <c r="A89" s="32" t="s">
        <v>245</v>
      </c>
      <c r="B89" s="36" t="s">
        <v>179</v>
      </c>
      <c r="C89" s="24" t="s">
        <v>51</v>
      </c>
      <c r="D89" s="24" t="s">
        <v>50</v>
      </c>
      <c r="E89" s="36" t="s">
        <v>22</v>
      </c>
      <c r="F89" s="4">
        <v>0.008107986111111111</v>
      </c>
      <c r="G89" s="4">
        <v>0.013494212962962963</v>
      </c>
      <c r="H89" s="5">
        <f t="shared" si="10"/>
        <v>0.005386226851851852</v>
      </c>
      <c r="I89" s="5">
        <v>0.014178356481481481</v>
      </c>
      <c r="J89" s="5">
        <v>0.019815277777777775</v>
      </c>
      <c r="K89" s="80">
        <f t="shared" si="11"/>
        <v>0.005636921296296294</v>
      </c>
      <c r="L89" s="5">
        <v>0.02052361111111111</v>
      </c>
      <c r="M89" s="5">
        <v>0.02611539351851852</v>
      </c>
      <c r="N89" s="5">
        <f t="shared" si="12"/>
        <v>0.00559178240740741</v>
      </c>
      <c r="O89" s="5">
        <v>0.026765046296296294</v>
      </c>
      <c r="P89" s="5">
        <v>0.03247962962962963</v>
      </c>
      <c r="Q89" s="5">
        <f t="shared" si="13"/>
        <v>0.005714583333333335</v>
      </c>
      <c r="R89" s="5">
        <f t="shared" si="14"/>
        <v>0.022329513888888892</v>
      </c>
    </row>
    <row r="90" spans="1:18" ht="14.25">
      <c r="A90" s="32">
        <v>9</v>
      </c>
      <c r="B90" s="36" t="s">
        <v>181</v>
      </c>
      <c r="C90" s="25" t="s">
        <v>53</v>
      </c>
      <c r="D90" s="25" t="s">
        <v>54</v>
      </c>
      <c r="E90" s="35" t="s">
        <v>55</v>
      </c>
      <c r="F90" s="4">
        <v>0.009466319444444446</v>
      </c>
      <c r="G90" s="4">
        <v>0.014983564814814816</v>
      </c>
      <c r="H90" s="5">
        <f t="shared" si="10"/>
        <v>0.00551724537037037</v>
      </c>
      <c r="I90" s="5">
        <v>0.01567048611111111</v>
      </c>
      <c r="J90" s="5">
        <v>0.021320717592592592</v>
      </c>
      <c r="K90" s="80">
        <f t="shared" si="11"/>
        <v>0.005650231481481482</v>
      </c>
      <c r="L90" s="5">
        <v>0.021999421296296298</v>
      </c>
      <c r="M90" s="5">
        <v>0.027614004629629627</v>
      </c>
      <c r="N90" s="5">
        <f t="shared" si="12"/>
        <v>0.005614583333333329</v>
      </c>
      <c r="O90" s="65">
        <v>0.028269212962962965</v>
      </c>
      <c r="P90" s="5">
        <v>0.0339511574074074</v>
      </c>
      <c r="Q90" s="5">
        <f t="shared" si="13"/>
        <v>0.005681944444444437</v>
      </c>
      <c r="R90" s="5">
        <f t="shared" si="14"/>
        <v>0.02246400462962962</v>
      </c>
    </row>
    <row r="91" spans="1:18" ht="14.25">
      <c r="A91" s="32" t="s">
        <v>246</v>
      </c>
      <c r="B91" s="34" t="s">
        <v>192</v>
      </c>
      <c r="C91" s="25" t="s">
        <v>77</v>
      </c>
      <c r="D91" s="25" t="s">
        <v>78</v>
      </c>
      <c r="E91" s="35" t="s">
        <v>23</v>
      </c>
      <c r="F91" s="4">
        <v>0.017137731481481483</v>
      </c>
      <c r="G91" s="4">
        <v>0.022610185185185188</v>
      </c>
      <c r="H91" s="5">
        <f t="shared" si="10"/>
        <v>0.005472453703703705</v>
      </c>
      <c r="I91" s="5">
        <v>0.023261458333333332</v>
      </c>
      <c r="J91" s="5">
        <v>0.0289443287037037</v>
      </c>
      <c r="K91" s="80">
        <f t="shared" si="11"/>
        <v>0.005682870370370369</v>
      </c>
      <c r="L91" s="5">
        <v>0.02963402777777778</v>
      </c>
      <c r="M91" s="5">
        <v>0.03528877314814815</v>
      </c>
      <c r="N91" s="5">
        <f t="shared" si="12"/>
        <v>0.005654745370370369</v>
      </c>
      <c r="O91" s="5">
        <v>0.035980902777777775</v>
      </c>
      <c r="P91" s="66">
        <v>0.04172881944444445</v>
      </c>
      <c r="Q91" s="66">
        <f t="shared" si="13"/>
        <v>0.005747916666666672</v>
      </c>
      <c r="R91" s="5">
        <f t="shared" si="14"/>
        <v>0.022557986111111115</v>
      </c>
    </row>
    <row r="92" spans="1:18" ht="14.25">
      <c r="A92" s="32">
        <v>11</v>
      </c>
      <c r="B92" s="34" t="s">
        <v>180</v>
      </c>
      <c r="C92" s="28" t="s">
        <v>49</v>
      </c>
      <c r="D92" s="28" t="s">
        <v>52</v>
      </c>
      <c r="E92" s="34" t="s">
        <v>38</v>
      </c>
      <c r="F92" s="5">
        <v>0.00878287037037037</v>
      </c>
      <c r="G92" s="4">
        <v>0.014219791666666669</v>
      </c>
      <c r="H92" s="5">
        <f t="shared" si="10"/>
        <v>0.005436921296296299</v>
      </c>
      <c r="I92" s="5">
        <v>0.014897569444444446</v>
      </c>
      <c r="J92" s="5">
        <v>0.020583564814814815</v>
      </c>
      <c r="K92" s="80">
        <f t="shared" si="11"/>
        <v>0.005685995370370369</v>
      </c>
      <c r="L92" s="5">
        <v>0.02130300925925926</v>
      </c>
      <c r="M92" s="5">
        <v>0.026972222222222227</v>
      </c>
      <c r="N92" s="5">
        <f t="shared" si="12"/>
        <v>0.005669212962962966</v>
      </c>
      <c r="O92" s="5">
        <v>0.02766666666666667</v>
      </c>
      <c r="P92" s="5">
        <v>0.03346967592592593</v>
      </c>
      <c r="Q92" s="5">
        <f t="shared" si="13"/>
        <v>0.005803009259259261</v>
      </c>
      <c r="R92" s="5">
        <f t="shared" si="14"/>
        <v>0.022595138888888897</v>
      </c>
    </row>
    <row r="93" spans="1:18" ht="14.25">
      <c r="A93" s="32">
        <v>12</v>
      </c>
      <c r="B93" s="34" t="s">
        <v>194</v>
      </c>
      <c r="C93" s="25" t="s">
        <v>81</v>
      </c>
      <c r="D93" s="25" t="s">
        <v>82</v>
      </c>
      <c r="E93" s="35" t="s">
        <v>22</v>
      </c>
      <c r="F93" s="4">
        <v>0.018541435185185185</v>
      </c>
      <c r="G93" s="4">
        <v>0.023919907407407407</v>
      </c>
      <c r="H93" s="5">
        <f t="shared" si="10"/>
        <v>0.005378472222222222</v>
      </c>
      <c r="I93" s="5">
        <v>0.02461111111111111</v>
      </c>
      <c r="J93" s="5">
        <v>0.03029976851851852</v>
      </c>
      <c r="K93" s="80">
        <f t="shared" si="11"/>
        <v>0.00568865740740741</v>
      </c>
      <c r="L93" s="5">
        <v>0.031141550925925927</v>
      </c>
      <c r="M93" s="5">
        <v>0.037686689814814815</v>
      </c>
      <c r="N93" s="5">
        <f t="shared" si="12"/>
        <v>0.0065451388888888885</v>
      </c>
      <c r="O93" s="5">
        <v>0.03837696759259259</v>
      </c>
      <c r="P93" s="66">
        <v>0.04486469907407407</v>
      </c>
      <c r="Q93" s="66">
        <f t="shared" si="13"/>
        <v>0.006487731481481476</v>
      </c>
      <c r="R93" s="5">
        <f t="shared" si="14"/>
        <v>0.024099999999999996</v>
      </c>
    </row>
    <row r="94" spans="1:18" ht="14.25">
      <c r="A94" s="32">
        <v>13</v>
      </c>
      <c r="B94" s="38" t="s">
        <v>199</v>
      </c>
      <c r="C94" s="25" t="s">
        <v>85</v>
      </c>
      <c r="D94" s="25" t="s">
        <v>86</v>
      </c>
      <c r="E94" s="35" t="s">
        <v>87</v>
      </c>
      <c r="F94" s="4">
        <v>0.022062847222222223</v>
      </c>
      <c r="G94" s="4">
        <v>0.027459837962962964</v>
      </c>
      <c r="H94" s="5">
        <f t="shared" si="10"/>
        <v>0.00539699074074074</v>
      </c>
      <c r="I94" s="5">
        <v>0.028063541666666664</v>
      </c>
      <c r="J94" s="5">
        <v>0.03375740740740741</v>
      </c>
      <c r="K94" s="80">
        <f t="shared" si="11"/>
        <v>0.005693865740740746</v>
      </c>
      <c r="L94" s="5">
        <v>0.034458333333333334</v>
      </c>
      <c r="M94" s="5">
        <v>0.04003946759259259</v>
      </c>
      <c r="N94" s="5">
        <f t="shared" si="12"/>
        <v>0.0055811342592592544</v>
      </c>
      <c r="O94" s="5">
        <v>0.04081087962962963</v>
      </c>
      <c r="P94" s="66">
        <v>0.04641875</v>
      </c>
      <c r="Q94" s="66">
        <f t="shared" si="13"/>
        <v>0.005607870370370374</v>
      </c>
      <c r="R94" s="5">
        <f t="shared" si="14"/>
        <v>0.022279861111111115</v>
      </c>
    </row>
    <row r="95" spans="1:18" ht="14.25">
      <c r="A95" s="32">
        <v>14</v>
      </c>
      <c r="B95" s="34" t="s">
        <v>188</v>
      </c>
      <c r="C95" s="25" t="s">
        <v>69</v>
      </c>
      <c r="D95" s="25" t="s">
        <v>70</v>
      </c>
      <c r="E95" s="35" t="s">
        <v>57</v>
      </c>
      <c r="F95" s="4">
        <v>0.014343171296296295</v>
      </c>
      <c r="G95" s="4">
        <v>0.020022800925925927</v>
      </c>
      <c r="H95" s="5">
        <f t="shared" si="10"/>
        <v>0.005679629629629632</v>
      </c>
      <c r="I95" s="5">
        <v>0.020727430555555554</v>
      </c>
      <c r="J95" s="5">
        <v>0.026454861111111113</v>
      </c>
      <c r="K95" s="80">
        <f t="shared" si="11"/>
        <v>0.0057274305555555585</v>
      </c>
      <c r="L95" s="5">
        <v>0.027175</v>
      </c>
      <c r="M95" s="5">
        <v>0.03297951388888889</v>
      </c>
      <c r="N95" s="5">
        <f t="shared" si="12"/>
        <v>0.005804513888888887</v>
      </c>
      <c r="O95" s="5">
        <v>0.03365069444444444</v>
      </c>
      <c r="P95" s="5">
        <v>0.039479976851851846</v>
      </c>
      <c r="Q95" s="5">
        <f t="shared" si="13"/>
        <v>0.0058292824074074046</v>
      </c>
      <c r="R95" s="5">
        <f t="shared" si="14"/>
        <v>0.02304085648148148</v>
      </c>
    </row>
    <row r="96" spans="1:18" ht="14.25">
      <c r="A96" s="32">
        <v>15</v>
      </c>
      <c r="B96" s="36" t="s">
        <v>187</v>
      </c>
      <c r="C96" s="25" t="s">
        <v>67</v>
      </c>
      <c r="D96" s="25" t="s">
        <v>68</v>
      </c>
      <c r="E96" s="35" t="s">
        <v>38</v>
      </c>
      <c r="F96" s="4">
        <v>0.013683333333333334</v>
      </c>
      <c r="G96" s="4">
        <v>0.01925810185185185</v>
      </c>
      <c r="H96" s="5">
        <f t="shared" si="10"/>
        <v>0.005574768518518515</v>
      </c>
      <c r="I96" s="5">
        <v>0.01992824074074074</v>
      </c>
      <c r="J96" s="5">
        <v>0.025679861111111108</v>
      </c>
      <c r="K96" s="80">
        <f t="shared" si="11"/>
        <v>0.005751620370370369</v>
      </c>
      <c r="L96" s="5">
        <v>0.02636886574074074</v>
      </c>
      <c r="M96" s="5">
        <v>0.032075</v>
      </c>
      <c r="N96" s="5">
        <f t="shared" si="12"/>
        <v>0.005706134259259258</v>
      </c>
      <c r="O96" s="5">
        <v>0.03277696759259259</v>
      </c>
      <c r="P96" s="5">
        <v>0.038574884259259264</v>
      </c>
      <c r="Q96" s="5">
        <f t="shared" si="13"/>
        <v>0.0057979166666666734</v>
      </c>
      <c r="R96" s="5">
        <f t="shared" si="14"/>
        <v>0.022830439814814814</v>
      </c>
    </row>
    <row r="97" spans="1:18" ht="14.25">
      <c r="A97" s="32">
        <v>16</v>
      </c>
      <c r="B97" s="36" t="s">
        <v>24</v>
      </c>
      <c r="C97" s="25" t="s">
        <v>83</v>
      </c>
      <c r="D97" s="25" t="s">
        <v>84</v>
      </c>
      <c r="E97" s="35" t="s">
        <v>57</v>
      </c>
      <c r="F97" s="4">
        <v>0.01921238425925926</v>
      </c>
      <c r="G97" s="4">
        <v>0.02462268518518518</v>
      </c>
      <c r="H97" s="5">
        <f t="shared" si="10"/>
        <v>0.005410300925925923</v>
      </c>
      <c r="I97" s="5">
        <v>0.02532847222222222</v>
      </c>
      <c r="J97" s="65">
        <v>0.031082986111111113</v>
      </c>
      <c r="K97" s="80">
        <f t="shared" si="11"/>
        <v>0.005754513888888892</v>
      </c>
      <c r="L97" s="5">
        <v>0.03177777777777777</v>
      </c>
      <c r="M97" s="5">
        <v>0.037405208333333335</v>
      </c>
      <c r="N97" s="5">
        <f t="shared" si="12"/>
        <v>0.005627430555555563</v>
      </c>
      <c r="O97" s="5">
        <v>0.03809027777777778</v>
      </c>
      <c r="P97" s="66">
        <v>0.043770833333333335</v>
      </c>
      <c r="Q97" s="66">
        <f t="shared" si="13"/>
        <v>0.005680555555555557</v>
      </c>
      <c r="R97" s="5">
        <f t="shared" si="14"/>
        <v>0.022472800925925934</v>
      </c>
    </row>
    <row r="98" spans="1:18" ht="14.25">
      <c r="A98" s="32">
        <v>17</v>
      </c>
      <c r="B98" s="34" t="s">
        <v>195</v>
      </c>
      <c r="C98" s="25" t="s">
        <v>196</v>
      </c>
      <c r="D98" s="25" t="s">
        <v>138</v>
      </c>
      <c r="E98" s="35" t="s">
        <v>38</v>
      </c>
      <c r="F98" s="4">
        <v>0.019905324074074075</v>
      </c>
      <c r="G98" s="5">
        <v>0.025437500000000002</v>
      </c>
      <c r="H98" s="5">
        <f t="shared" si="10"/>
        <v>0.0055321759259259265</v>
      </c>
      <c r="I98" s="5">
        <v>0.026041087962962964</v>
      </c>
      <c r="J98" s="5">
        <v>0.031830555555555556</v>
      </c>
      <c r="K98" s="80">
        <f t="shared" si="11"/>
        <v>0.005789467592592593</v>
      </c>
      <c r="L98" s="5">
        <v>0.03251504629629629</v>
      </c>
      <c r="M98" s="5">
        <v>0.03819560185185185</v>
      </c>
      <c r="N98" s="5">
        <f t="shared" si="12"/>
        <v>0.005680555555555557</v>
      </c>
      <c r="O98" s="5">
        <v>0.03883877314814815</v>
      </c>
      <c r="P98" s="66">
        <v>0.0446244212962963</v>
      </c>
      <c r="Q98" s="66">
        <f t="shared" si="13"/>
        <v>0.005785648148148151</v>
      </c>
      <c r="R98" s="5">
        <f t="shared" si="14"/>
        <v>0.022787847222222227</v>
      </c>
    </row>
    <row r="99" spans="1:18" ht="14.25">
      <c r="A99" s="32">
        <v>18</v>
      </c>
      <c r="B99" s="34" t="s">
        <v>200</v>
      </c>
      <c r="C99" s="25" t="s">
        <v>88</v>
      </c>
      <c r="D99" s="25" t="s">
        <v>89</v>
      </c>
      <c r="E99" s="35" t="s">
        <v>21</v>
      </c>
      <c r="F99" s="19">
        <v>0.022673726851851848</v>
      </c>
      <c r="G99" s="19">
        <v>0.02821759259259259</v>
      </c>
      <c r="H99" s="5">
        <f t="shared" si="10"/>
        <v>0.0055438657407407416</v>
      </c>
      <c r="I99" s="19">
        <v>0.028946759259259255</v>
      </c>
      <c r="J99" s="19">
        <v>0.03480092592592593</v>
      </c>
      <c r="K99" s="80">
        <f t="shared" si="11"/>
        <v>0.005854166666666674</v>
      </c>
      <c r="L99" s="19">
        <v>0.035497569444444446</v>
      </c>
      <c r="M99" s="19">
        <v>0.04135856481481482</v>
      </c>
      <c r="N99" s="5">
        <f t="shared" si="12"/>
        <v>0.005860995370370374</v>
      </c>
      <c r="O99" s="67">
        <v>0.04207106481481482</v>
      </c>
      <c r="P99" s="67">
        <v>0.048107523148148146</v>
      </c>
      <c r="Q99" s="66">
        <f t="shared" si="13"/>
        <v>0.006036458333333328</v>
      </c>
      <c r="R99" s="5">
        <f t="shared" si="14"/>
        <v>0.023295486111111117</v>
      </c>
    </row>
    <row r="100" spans="1:18" ht="14.25">
      <c r="A100" s="32">
        <v>19</v>
      </c>
      <c r="B100" s="36" t="s">
        <v>197</v>
      </c>
      <c r="C100" s="25" t="s">
        <v>152</v>
      </c>
      <c r="D100" s="25" t="s">
        <v>124</v>
      </c>
      <c r="E100" s="35" t="s">
        <v>153</v>
      </c>
      <c r="F100" s="4">
        <v>0.020611921296296295</v>
      </c>
      <c r="G100" s="4">
        <v>0.026293865740740743</v>
      </c>
      <c r="H100" s="5">
        <f t="shared" si="10"/>
        <v>0.005681944444444448</v>
      </c>
      <c r="I100" s="5">
        <v>0.026972685185185183</v>
      </c>
      <c r="J100" s="5">
        <v>0.032833564814814815</v>
      </c>
      <c r="K100" s="80">
        <f t="shared" si="11"/>
        <v>0.0058608796296296325</v>
      </c>
      <c r="L100" s="5">
        <v>0.03355810185185185</v>
      </c>
      <c r="M100" s="5">
        <v>0.03929606481481482</v>
      </c>
      <c r="N100" s="5">
        <f t="shared" si="12"/>
        <v>0.0057379629629629655</v>
      </c>
      <c r="O100" s="5">
        <v>0.039951736111111115</v>
      </c>
      <c r="P100" s="66">
        <v>0.04579849537037037</v>
      </c>
      <c r="Q100" s="66">
        <f t="shared" si="13"/>
        <v>0.005846759259259253</v>
      </c>
      <c r="R100" s="5">
        <f t="shared" si="14"/>
        <v>0.0231275462962963</v>
      </c>
    </row>
    <row r="101" spans="1:18" ht="14.25">
      <c r="A101" s="32">
        <v>20</v>
      </c>
      <c r="B101" s="36" t="s">
        <v>191</v>
      </c>
      <c r="C101" s="25" t="s">
        <v>75</v>
      </c>
      <c r="D101" s="25" t="s">
        <v>76</v>
      </c>
      <c r="E101" s="35" t="s">
        <v>57</v>
      </c>
      <c r="F101" s="4">
        <v>0.016430671296296297</v>
      </c>
      <c r="G101" s="4">
        <v>0.021980324074074076</v>
      </c>
      <c r="H101" s="5">
        <f t="shared" si="10"/>
        <v>0.005549652777777778</v>
      </c>
      <c r="I101" s="5">
        <v>0.02268298611111111</v>
      </c>
      <c r="J101" s="5">
        <v>0.028584375</v>
      </c>
      <c r="K101" s="80">
        <f t="shared" si="11"/>
        <v>0.00590138888888889</v>
      </c>
      <c r="L101" s="5">
        <v>0.02929155092592593</v>
      </c>
      <c r="M101" s="5">
        <v>0.035188078703703704</v>
      </c>
      <c r="N101" s="5">
        <f t="shared" si="12"/>
        <v>0.005896527777777775</v>
      </c>
      <c r="O101" s="5">
        <v>0.035847800925925925</v>
      </c>
      <c r="P101" s="66">
        <v>0.04169675925925926</v>
      </c>
      <c r="Q101" s="66">
        <f t="shared" si="13"/>
        <v>0.0058489583333333345</v>
      </c>
      <c r="R101" s="5">
        <f t="shared" si="14"/>
        <v>0.023196527777777778</v>
      </c>
    </row>
    <row r="102" spans="1:18" ht="14.25">
      <c r="A102" s="32">
        <v>21</v>
      </c>
      <c r="B102" s="34" t="s">
        <v>190</v>
      </c>
      <c r="C102" s="25" t="s">
        <v>73</v>
      </c>
      <c r="D102" s="25" t="s">
        <v>74</v>
      </c>
      <c r="E102" s="35" t="s">
        <v>55</v>
      </c>
      <c r="F102" s="4">
        <v>0.015777314814814817</v>
      </c>
      <c r="G102" s="4">
        <v>0.021415046296296297</v>
      </c>
      <c r="H102" s="5">
        <f t="shared" si="10"/>
        <v>0.00563773148148148</v>
      </c>
      <c r="I102" s="5">
        <v>0.022029050925925928</v>
      </c>
      <c r="J102" s="5">
        <v>0.027935879629629626</v>
      </c>
      <c r="K102" s="80">
        <f t="shared" si="11"/>
        <v>0.005906828703703699</v>
      </c>
      <c r="L102" s="5">
        <v>0.028641782407407404</v>
      </c>
      <c r="M102" s="5">
        <v>0.03444525462962963</v>
      </c>
      <c r="N102" s="5">
        <f t="shared" si="12"/>
        <v>0.005803472222222224</v>
      </c>
      <c r="O102" s="5">
        <v>0.03503530092592593</v>
      </c>
      <c r="P102" s="5">
        <v>0.04092951388888889</v>
      </c>
      <c r="Q102" s="5">
        <f t="shared" si="13"/>
        <v>0.005894212962962955</v>
      </c>
      <c r="R102" s="5">
        <f t="shared" si="14"/>
        <v>0.023242245370370358</v>
      </c>
    </row>
    <row r="103" spans="1:18" ht="14.25">
      <c r="A103" s="32" t="s">
        <v>247</v>
      </c>
      <c r="B103" s="36" t="s">
        <v>193</v>
      </c>
      <c r="C103" s="25" t="s">
        <v>79</v>
      </c>
      <c r="D103" s="25" t="s">
        <v>80</v>
      </c>
      <c r="E103" s="35" t="s">
        <v>22</v>
      </c>
      <c r="F103" s="4">
        <v>0.01788113425925926</v>
      </c>
      <c r="G103" s="4">
        <v>0.023466435185185184</v>
      </c>
      <c r="H103" s="5">
        <f t="shared" si="10"/>
        <v>0.005585300925925924</v>
      </c>
      <c r="I103" s="5">
        <v>0.024174074074074074</v>
      </c>
      <c r="J103" s="5">
        <v>0.030094560185185183</v>
      </c>
      <c r="K103" s="80">
        <f t="shared" si="11"/>
        <v>0.005920486111111109</v>
      </c>
      <c r="L103" s="65">
        <v>0.03080821759259259</v>
      </c>
      <c r="M103" s="5">
        <v>0.036760532407407405</v>
      </c>
      <c r="N103" s="5">
        <f t="shared" si="12"/>
        <v>0.0059523148148148165</v>
      </c>
      <c r="O103" s="5">
        <v>0.03745127314814815</v>
      </c>
      <c r="P103" s="66">
        <v>0.04355844907407407</v>
      </c>
      <c r="Q103" s="66">
        <f t="shared" si="13"/>
        <v>0.006107175925925926</v>
      </c>
      <c r="R103" s="5">
        <f t="shared" si="14"/>
        <v>0.023565277777777775</v>
      </c>
    </row>
    <row r="104" spans="1:18" ht="14.25">
      <c r="A104" s="32">
        <v>23</v>
      </c>
      <c r="B104" s="39" t="s">
        <v>201</v>
      </c>
      <c r="C104" s="26" t="s">
        <v>90</v>
      </c>
      <c r="D104" s="26" t="s">
        <v>91</v>
      </c>
      <c r="E104" s="40" t="s">
        <v>21</v>
      </c>
      <c r="F104" s="19">
        <v>0.023354513888888886</v>
      </c>
      <c r="G104" s="19">
        <v>0.02906724537037037</v>
      </c>
      <c r="H104" s="5">
        <f t="shared" si="10"/>
        <v>0.005712731481481482</v>
      </c>
      <c r="I104" s="19">
        <v>0.02973946759259259</v>
      </c>
      <c r="J104" s="19">
        <v>0.03571932870370371</v>
      </c>
      <c r="K104" s="80">
        <f t="shared" si="11"/>
        <v>0.005979861111111116</v>
      </c>
      <c r="L104" s="19">
        <v>0.03640659722222222</v>
      </c>
      <c r="M104" s="67">
        <v>0.04226666666666667</v>
      </c>
      <c r="N104" s="5">
        <f t="shared" si="12"/>
        <v>0.005860069444444449</v>
      </c>
      <c r="O104" s="67">
        <v>0.042902083333333334</v>
      </c>
      <c r="P104" s="67">
        <v>0.04891145833333333</v>
      </c>
      <c r="Q104" s="66">
        <f t="shared" si="13"/>
        <v>0.006009374999999997</v>
      </c>
      <c r="R104" s="5">
        <f t="shared" si="14"/>
        <v>0.023562037037037045</v>
      </c>
    </row>
    <row r="105" spans="1:18" ht="14.25">
      <c r="A105" s="32">
        <v>24</v>
      </c>
      <c r="B105" s="36" t="s">
        <v>189</v>
      </c>
      <c r="C105" s="25" t="s">
        <v>71</v>
      </c>
      <c r="D105" s="25" t="s">
        <v>72</v>
      </c>
      <c r="E105" s="35" t="s">
        <v>55</v>
      </c>
      <c r="F105" s="4">
        <v>0.014991319444444443</v>
      </c>
      <c r="G105" s="4">
        <v>0.020608796296296295</v>
      </c>
      <c r="H105" s="5">
        <f t="shared" si="10"/>
        <v>0.005617476851851853</v>
      </c>
      <c r="I105" s="5">
        <v>0.021284953703703702</v>
      </c>
      <c r="J105" s="5">
        <v>0.027267013888888886</v>
      </c>
      <c r="K105" s="80">
        <f t="shared" si="11"/>
        <v>0.005982060185185184</v>
      </c>
      <c r="L105" s="5">
        <v>0.027964004629629627</v>
      </c>
      <c r="M105" s="5">
        <v>0.033806944444444445</v>
      </c>
      <c r="N105" s="5">
        <f t="shared" si="12"/>
        <v>0.005842939814814818</v>
      </c>
      <c r="O105" s="5">
        <v>0.03451087962962963</v>
      </c>
      <c r="P105" s="5">
        <v>0.040431249999999995</v>
      </c>
      <c r="Q105" s="5">
        <f t="shared" si="13"/>
        <v>0.0059203703703703675</v>
      </c>
      <c r="R105" s="5">
        <f t="shared" si="14"/>
        <v>0.023362847222222222</v>
      </c>
    </row>
    <row r="106" spans="1:18" ht="14.25">
      <c r="A106" s="32">
        <v>25</v>
      </c>
      <c r="B106" s="39" t="s">
        <v>203</v>
      </c>
      <c r="C106" s="27" t="s">
        <v>94</v>
      </c>
      <c r="D106" s="27" t="s">
        <v>204</v>
      </c>
      <c r="E106" s="42" t="s">
        <v>87</v>
      </c>
      <c r="F106" s="19">
        <v>0.024798611111111115</v>
      </c>
      <c r="G106" s="19">
        <v>0.03085</v>
      </c>
      <c r="H106" s="5">
        <f t="shared" si="10"/>
        <v>0.006051388888888884</v>
      </c>
      <c r="I106" s="19">
        <v>0.03149988425925926</v>
      </c>
      <c r="J106" s="19">
        <v>0.03784722222222222</v>
      </c>
      <c r="K106" s="80">
        <f t="shared" si="11"/>
        <v>0.006347337962962961</v>
      </c>
      <c r="L106" s="19">
        <v>0.03859976851851852</v>
      </c>
      <c r="M106" s="67">
        <v>0.04473333333333334</v>
      </c>
      <c r="N106" s="5">
        <f t="shared" si="12"/>
        <v>0.006133564814814821</v>
      </c>
      <c r="O106" s="67">
        <v>0.04544224537037037</v>
      </c>
      <c r="P106" s="67">
        <v>0.05175439814814815</v>
      </c>
      <c r="Q106" s="66">
        <f t="shared" si="13"/>
        <v>0.006312152777777774</v>
      </c>
      <c r="R106" s="5">
        <f t="shared" si="14"/>
        <v>0.02484444444444444</v>
      </c>
    </row>
    <row r="107" spans="1:18" ht="14.25">
      <c r="A107" s="32">
        <v>26</v>
      </c>
      <c r="B107" s="41" t="s">
        <v>207</v>
      </c>
      <c r="C107" s="27" t="s">
        <v>100</v>
      </c>
      <c r="D107" s="27" t="s">
        <v>101</v>
      </c>
      <c r="E107" s="42" t="s">
        <v>21</v>
      </c>
      <c r="F107" s="19">
        <v>0.026848379629629632</v>
      </c>
      <c r="G107" s="19">
        <v>0.033110648148148146</v>
      </c>
      <c r="H107" s="5">
        <f t="shared" si="10"/>
        <v>0.006262268518518514</v>
      </c>
      <c r="I107" s="19">
        <v>0.033846527777777774</v>
      </c>
      <c r="J107" s="19">
        <v>0.040302662037037036</v>
      </c>
      <c r="K107" s="80">
        <f t="shared" si="11"/>
        <v>0.006456134259259262</v>
      </c>
      <c r="L107" s="19">
        <v>0.04101319444444444</v>
      </c>
      <c r="M107" s="67">
        <v>0.04735474537037037</v>
      </c>
      <c r="N107" s="5">
        <f t="shared" si="12"/>
        <v>0.0063415509259259276</v>
      </c>
      <c r="O107" s="67">
        <v>0.04803391203703703</v>
      </c>
      <c r="P107" s="67">
        <v>0.05446226851851852</v>
      </c>
      <c r="Q107" s="66">
        <f t="shared" si="13"/>
        <v>0.00642835648148149</v>
      </c>
      <c r="R107" s="5">
        <f t="shared" si="14"/>
        <v>0.025488310185185194</v>
      </c>
    </row>
    <row r="108" spans="1:18" ht="14.25">
      <c r="A108" s="32">
        <v>27</v>
      </c>
      <c r="B108" s="41" t="s">
        <v>202</v>
      </c>
      <c r="C108" s="26" t="s">
        <v>92</v>
      </c>
      <c r="D108" s="26" t="s">
        <v>93</v>
      </c>
      <c r="E108" s="40" t="s">
        <v>23</v>
      </c>
      <c r="F108" s="19">
        <v>0.024075462962962965</v>
      </c>
      <c r="G108" s="19">
        <v>0.030024652777777782</v>
      </c>
      <c r="H108" s="5">
        <f t="shared" si="10"/>
        <v>0.005949189814814817</v>
      </c>
      <c r="I108" s="19">
        <v>0.030698032407407403</v>
      </c>
      <c r="J108" s="19">
        <v>0.037165162037037035</v>
      </c>
      <c r="K108" s="80">
        <f t="shared" si="11"/>
        <v>0.006467129629629632</v>
      </c>
      <c r="L108" s="19">
        <v>0.037847685185185186</v>
      </c>
      <c r="M108" s="67">
        <v>0.04420034722222222</v>
      </c>
      <c r="N108" s="5">
        <f t="shared" si="12"/>
        <v>0.006352662037037035</v>
      </c>
      <c r="O108" s="67">
        <v>0.044888078703703704</v>
      </c>
      <c r="P108" s="67">
        <v>0.05154722222222222</v>
      </c>
      <c r="Q108" s="66">
        <f t="shared" si="13"/>
        <v>0.006659143518518519</v>
      </c>
      <c r="R108" s="5">
        <f t="shared" si="14"/>
        <v>0.025428125000000003</v>
      </c>
    </row>
    <row r="109" spans="1:18" ht="14.25">
      <c r="A109" s="32">
        <v>28</v>
      </c>
      <c r="B109" s="41" t="s">
        <v>205</v>
      </c>
      <c r="C109" s="27" t="s">
        <v>95</v>
      </c>
      <c r="D109" s="27" t="s">
        <v>96</v>
      </c>
      <c r="E109" s="42" t="s">
        <v>97</v>
      </c>
      <c r="F109" s="19">
        <v>0.02546296296296296</v>
      </c>
      <c r="G109" s="19">
        <v>0.03149988425925926</v>
      </c>
      <c r="H109" s="5">
        <f t="shared" si="10"/>
        <v>0.006036921296296297</v>
      </c>
      <c r="I109" s="19">
        <v>0.03219583333333333</v>
      </c>
      <c r="J109" s="19">
        <v>0.03867430555555556</v>
      </c>
      <c r="K109" s="80">
        <f t="shared" si="11"/>
        <v>0.006478472222222226</v>
      </c>
      <c r="L109" s="19">
        <v>0.039364583333333335</v>
      </c>
      <c r="M109" s="67">
        <v>0.045722569444444444</v>
      </c>
      <c r="N109" s="5">
        <f t="shared" si="12"/>
        <v>0.006357986111111109</v>
      </c>
      <c r="O109" s="67">
        <v>0.04640416666666666</v>
      </c>
      <c r="P109" s="67">
        <v>0.05282222222222222</v>
      </c>
      <c r="Q109" s="66">
        <f t="shared" si="13"/>
        <v>0.006418055555555559</v>
      </c>
      <c r="R109" s="5">
        <f t="shared" si="14"/>
        <v>0.02529143518518519</v>
      </c>
    </row>
    <row r="110" spans="1:18" ht="14.25">
      <c r="A110" s="32">
        <v>29</v>
      </c>
      <c r="B110" s="39" t="s">
        <v>206</v>
      </c>
      <c r="C110" s="27" t="s">
        <v>98</v>
      </c>
      <c r="D110" s="27" t="s">
        <v>99</v>
      </c>
      <c r="E110" s="42" t="s">
        <v>38</v>
      </c>
      <c r="F110" s="19">
        <v>0.026181481481481483</v>
      </c>
      <c r="G110" s="19">
        <v>0.03254027777777777</v>
      </c>
      <c r="H110" s="5">
        <f t="shared" si="10"/>
        <v>0.0063587962962962895</v>
      </c>
      <c r="I110" s="19">
        <v>0.03318854166666667</v>
      </c>
      <c r="J110" s="19">
        <v>0.039791319444444445</v>
      </c>
      <c r="K110" s="80">
        <f t="shared" si="11"/>
        <v>0.006602777777777777</v>
      </c>
      <c r="L110" s="19">
        <v>0.04048935185185185</v>
      </c>
      <c r="M110" s="67">
        <v>0.04706006944444444</v>
      </c>
      <c r="N110" s="5">
        <f t="shared" si="12"/>
        <v>0.00657071759259259</v>
      </c>
      <c r="O110" s="67">
        <v>0.04771192129629629</v>
      </c>
      <c r="P110" s="67">
        <v>0.054286458333333336</v>
      </c>
      <c r="Q110" s="66">
        <f t="shared" si="13"/>
        <v>0.006574537037037045</v>
      </c>
      <c r="R110" s="5">
        <f t="shared" si="14"/>
        <v>0.0261068287037037</v>
      </c>
    </row>
    <row r="111" spans="1:18" ht="14.25">
      <c r="A111" s="29"/>
      <c r="D111" s="2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ht="14.25">
      <c r="A112" s="30"/>
    </row>
  </sheetData>
  <sheetProtection/>
  <mergeCells count="4">
    <mergeCell ref="C4:D4"/>
    <mergeCell ref="E4:E5"/>
    <mergeCell ref="A4:A5"/>
    <mergeCell ref="B4:B5"/>
  </mergeCells>
  <printOptions horizontalCentered="1"/>
  <pageMargins left="0.1968503937007874" right="0.5905511811023623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7.8515625" style="0" bestFit="1" customWidth="1"/>
    <col min="2" max="2" width="5.8515625" style="0" customWidth="1"/>
    <col min="3" max="3" width="12.421875" style="0" bestFit="1" customWidth="1"/>
    <col min="4" max="4" width="13.7109375" style="0" bestFit="1" customWidth="1"/>
    <col min="5" max="5" width="8.140625" style="12" bestFit="1" customWidth="1"/>
    <col min="6" max="6" width="7.140625" style="12" customWidth="1"/>
    <col min="7" max="7" width="6.7109375" style="12" customWidth="1"/>
    <col min="8" max="8" width="7.421875" style="12" customWidth="1"/>
    <col min="9" max="9" width="7.7109375" style="12" customWidth="1"/>
    <col min="10" max="10" width="7.57421875" style="12" customWidth="1"/>
    <col min="11" max="11" width="7.421875" style="12" customWidth="1"/>
    <col min="12" max="12" width="7.140625" style="12" customWidth="1"/>
    <col min="13" max="13" width="7.421875" style="12" customWidth="1"/>
    <col min="14" max="14" width="7.28125" style="12" customWidth="1"/>
    <col min="15" max="15" width="7.140625" style="12" customWidth="1"/>
    <col min="16" max="16" width="7.28125" style="12" customWidth="1"/>
    <col min="17" max="18" width="9.00390625" style="12" customWidth="1"/>
  </cols>
  <sheetData>
    <row r="1" spans="2:18" s="2" customFormat="1" ht="12.75">
      <c r="B1" s="1" t="s">
        <v>164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2:18" s="1" customFormat="1" ht="12.75">
      <c r="B2" s="1" t="s">
        <v>251</v>
      </c>
      <c r="E2" s="10" t="s">
        <v>282</v>
      </c>
      <c r="F2" s="10" t="s">
        <v>283</v>
      </c>
      <c r="G2" s="10" t="s">
        <v>284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5:18" s="2" customFormat="1" ht="12.75"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s="8" customFormat="1" ht="12">
      <c r="A4" s="103" t="s">
        <v>159</v>
      </c>
      <c r="B4" s="104" t="s">
        <v>169</v>
      </c>
      <c r="C4" s="102" t="s">
        <v>1</v>
      </c>
      <c r="D4" s="102"/>
      <c r="E4" s="102" t="s">
        <v>11</v>
      </c>
      <c r="F4" s="58" t="s">
        <v>2</v>
      </c>
      <c r="G4" s="59" t="s">
        <v>160</v>
      </c>
      <c r="H4" s="60" t="s">
        <v>12</v>
      </c>
      <c r="I4" s="60" t="s">
        <v>2</v>
      </c>
      <c r="J4" s="59" t="s">
        <v>160</v>
      </c>
      <c r="K4" s="60" t="s">
        <v>16</v>
      </c>
      <c r="L4" s="59" t="s">
        <v>2</v>
      </c>
      <c r="M4" s="60" t="s">
        <v>160</v>
      </c>
      <c r="N4" s="60" t="s">
        <v>16</v>
      </c>
      <c r="O4" s="60" t="s">
        <v>2</v>
      </c>
      <c r="P4" s="60" t="s">
        <v>161</v>
      </c>
      <c r="Q4" s="60" t="s">
        <v>12</v>
      </c>
      <c r="R4" s="61" t="s">
        <v>18</v>
      </c>
    </row>
    <row r="5" spans="1:18" s="8" customFormat="1" ht="15.75" customHeight="1">
      <c r="A5" s="103"/>
      <c r="B5" s="105"/>
      <c r="C5" s="33" t="s">
        <v>3</v>
      </c>
      <c r="D5" s="33" t="s">
        <v>3</v>
      </c>
      <c r="E5" s="102"/>
      <c r="F5" s="62" t="s">
        <v>5</v>
      </c>
      <c r="G5" s="63" t="s">
        <v>6</v>
      </c>
      <c r="H5" s="62" t="s">
        <v>13</v>
      </c>
      <c r="I5" s="62" t="s">
        <v>6</v>
      </c>
      <c r="J5" s="63" t="s">
        <v>7</v>
      </c>
      <c r="K5" s="63" t="s">
        <v>14</v>
      </c>
      <c r="L5" s="62" t="s">
        <v>7</v>
      </c>
      <c r="M5" s="63" t="s">
        <v>9</v>
      </c>
      <c r="N5" s="63" t="s">
        <v>15</v>
      </c>
      <c r="O5" s="63" t="s">
        <v>8</v>
      </c>
      <c r="P5" s="63" t="s">
        <v>10</v>
      </c>
      <c r="Q5" s="62" t="s">
        <v>17</v>
      </c>
      <c r="R5" s="64" t="s">
        <v>19</v>
      </c>
    </row>
    <row r="6" spans="1:18" s="1" customFormat="1" ht="12.75">
      <c r="A6" s="32">
        <v>1</v>
      </c>
      <c r="B6" s="43" t="s">
        <v>209</v>
      </c>
      <c r="C6" s="45" t="s">
        <v>85</v>
      </c>
      <c r="D6" s="45" t="s">
        <v>102</v>
      </c>
      <c r="E6" s="43" t="s">
        <v>87</v>
      </c>
      <c r="F6" s="14">
        <v>0.0010950231481481481</v>
      </c>
      <c r="G6" s="15">
        <v>0.006168287037037037</v>
      </c>
      <c r="H6" s="84">
        <f aca="true" t="shared" si="0" ref="H6:H15">G6-F6</f>
        <v>0.005073263888888889</v>
      </c>
      <c r="I6" s="16">
        <v>0.006870486111111111</v>
      </c>
      <c r="J6" s="16">
        <v>0.012309375</v>
      </c>
      <c r="K6" s="84">
        <f aca="true" t="shared" si="1" ref="K6:K15">J6-I6</f>
        <v>0.005438888888888888</v>
      </c>
      <c r="L6" s="16">
        <v>0.012997685185185183</v>
      </c>
      <c r="M6" s="16">
        <v>0.018361574074074075</v>
      </c>
      <c r="N6" s="84">
        <f aca="true" t="shared" si="2" ref="N6:N15">M6-L6</f>
        <v>0.005363888888888892</v>
      </c>
      <c r="O6" s="16">
        <v>0.019070833333333332</v>
      </c>
      <c r="P6" s="16">
        <v>0.024594560185185188</v>
      </c>
      <c r="Q6" s="84">
        <f aca="true" t="shared" si="3" ref="Q6:Q15">P6-O6</f>
        <v>0.005523726851851856</v>
      </c>
      <c r="R6" s="92">
        <f aca="true" t="shared" si="4" ref="R6:R15">H6+K6+N6+Q6</f>
        <v>0.021399768518518523</v>
      </c>
    </row>
    <row r="7" spans="1:18" s="1" customFormat="1" ht="12.75">
      <c r="A7" s="32">
        <v>2</v>
      </c>
      <c r="B7" s="43" t="s">
        <v>211</v>
      </c>
      <c r="C7" s="25" t="s">
        <v>105</v>
      </c>
      <c r="D7" s="25" t="s">
        <v>106</v>
      </c>
      <c r="E7" s="6" t="s">
        <v>21</v>
      </c>
      <c r="F7" s="13">
        <v>0.0024324074074074074</v>
      </c>
      <c r="G7" s="4">
        <v>0.007647916666666667</v>
      </c>
      <c r="H7" s="84">
        <f t="shared" si="0"/>
        <v>0.005215509259259259</v>
      </c>
      <c r="I7" s="5">
        <v>0.008398726851851852</v>
      </c>
      <c r="J7" s="5">
        <v>0.013992708333333333</v>
      </c>
      <c r="K7" s="84">
        <f t="shared" si="1"/>
        <v>0.005593981481481481</v>
      </c>
      <c r="L7" s="5">
        <v>0.014743055555555556</v>
      </c>
      <c r="M7" s="5">
        <v>0.020162384259259262</v>
      </c>
      <c r="N7" s="84">
        <f t="shared" si="2"/>
        <v>0.005419328703703706</v>
      </c>
      <c r="O7" s="5">
        <v>0.020917476851851854</v>
      </c>
      <c r="P7" s="5">
        <v>0.026475000000000002</v>
      </c>
      <c r="Q7" s="84">
        <f t="shared" si="3"/>
        <v>0.005557523148148148</v>
      </c>
      <c r="R7" s="92">
        <f t="shared" si="4"/>
        <v>0.021786342592592593</v>
      </c>
    </row>
    <row r="8" spans="1:18" s="1" customFormat="1" ht="12.75">
      <c r="A8" s="32">
        <v>3</v>
      </c>
      <c r="B8" s="43" t="s">
        <v>213</v>
      </c>
      <c r="C8" s="25" t="s">
        <v>109</v>
      </c>
      <c r="D8" s="25" t="s">
        <v>110</v>
      </c>
      <c r="E8" s="6" t="s">
        <v>35</v>
      </c>
      <c r="F8" s="13">
        <v>0.0037964120370370374</v>
      </c>
      <c r="G8" s="4">
        <v>0.009088194444444444</v>
      </c>
      <c r="H8" s="84">
        <f t="shared" si="0"/>
        <v>0.0052917824074074065</v>
      </c>
      <c r="I8" s="5">
        <v>0.009803472222222222</v>
      </c>
      <c r="J8" s="5">
        <v>0.015453472222222223</v>
      </c>
      <c r="K8" s="84">
        <f t="shared" si="1"/>
        <v>0.0056500000000000005</v>
      </c>
      <c r="L8" s="5">
        <v>0.01616875</v>
      </c>
      <c r="M8" s="5">
        <v>0.021587152777777775</v>
      </c>
      <c r="N8" s="84">
        <f t="shared" si="2"/>
        <v>0.0054184027777777755</v>
      </c>
      <c r="O8" s="5">
        <v>0.02221446759259259</v>
      </c>
      <c r="P8" s="5">
        <v>0.027844560185185187</v>
      </c>
      <c r="Q8" s="84">
        <f t="shared" si="3"/>
        <v>0.005630092592592596</v>
      </c>
      <c r="R8" s="92">
        <f t="shared" si="4"/>
        <v>0.02199027777777778</v>
      </c>
    </row>
    <row r="9" spans="1:18" s="1" customFormat="1" ht="12.75">
      <c r="A9" s="32">
        <v>4</v>
      </c>
      <c r="B9" s="3" t="s">
        <v>212</v>
      </c>
      <c r="C9" s="25" t="s">
        <v>107</v>
      </c>
      <c r="D9" s="25" t="s">
        <v>108</v>
      </c>
      <c r="E9" s="6" t="s">
        <v>38</v>
      </c>
      <c r="F9" s="13">
        <v>0.0031394675925925926</v>
      </c>
      <c r="G9" s="4">
        <v>0.008481944444444445</v>
      </c>
      <c r="H9" s="84">
        <f t="shared" si="0"/>
        <v>0.005342476851851852</v>
      </c>
      <c r="I9" s="5">
        <v>0.009187037037037037</v>
      </c>
      <c r="J9" s="5">
        <v>0.014886342592592592</v>
      </c>
      <c r="K9" s="84">
        <f t="shared" si="1"/>
        <v>0.005699305555555555</v>
      </c>
      <c r="L9" s="5">
        <v>0.015588425925925924</v>
      </c>
      <c r="M9" s="5">
        <v>0.021129745370370368</v>
      </c>
      <c r="N9" s="84">
        <f t="shared" si="2"/>
        <v>0.005541319444444444</v>
      </c>
      <c r="O9" s="5">
        <v>0.02179907407407408</v>
      </c>
      <c r="P9" s="5">
        <v>0.0274462962962963</v>
      </c>
      <c r="Q9" s="84">
        <f t="shared" si="3"/>
        <v>0.00564722222222222</v>
      </c>
      <c r="R9" s="92">
        <f t="shared" si="4"/>
        <v>0.02223032407407407</v>
      </c>
    </row>
    <row r="10" spans="1:18" s="1" customFormat="1" ht="12.75">
      <c r="A10" s="32">
        <v>5</v>
      </c>
      <c r="B10" s="43" t="s">
        <v>215</v>
      </c>
      <c r="C10" s="25" t="s">
        <v>113</v>
      </c>
      <c r="D10" s="25" t="s">
        <v>114</v>
      </c>
      <c r="E10" s="6" t="s">
        <v>115</v>
      </c>
      <c r="F10" s="13">
        <v>0.005176273148148149</v>
      </c>
      <c r="G10" s="4">
        <v>0.01050787037037037</v>
      </c>
      <c r="H10" s="84">
        <f t="shared" si="0"/>
        <v>0.005331597222222222</v>
      </c>
      <c r="I10" s="5">
        <v>0.011229050925925925</v>
      </c>
      <c r="J10" s="5">
        <v>0.01698275462962963</v>
      </c>
      <c r="K10" s="84">
        <f t="shared" si="1"/>
        <v>0.005753703703703704</v>
      </c>
      <c r="L10" s="5">
        <v>0.017699074074074075</v>
      </c>
      <c r="M10" s="5">
        <v>0.023282060185185183</v>
      </c>
      <c r="N10" s="84">
        <f t="shared" si="2"/>
        <v>0.005582986111111108</v>
      </c>
      <c r="O10" s="5">
        <v>0.024039930555555557</v>
      </c>
      <c r="P10" s="5">
        <v>0.02979537037037037</v>
      </c>
      <c r="Q10" s="84">
        <f t="shared" si="3"/>
        <v>0.005755439814814814</v>
      </c>
      <c r="R10" s="92">
        <f t="shared" si="4"/>
        <v>0.022423726851851847</v>
      </c>
    </row>
    <row r="11" spans="1:18" s="1" customFormat="1" ht="12.75">
      <c r="A11" s="32">
        <v>6</v>
      </c>
      <c r="B11" s="3" t="s">
        <v>210</v>
      </c>
      <c r="C11" s="24" t="s">
        <v>103</v>
      </c>
      <c r="D11" s="24" t="s">
        <v>104</v>
      </c>
      <c r="E11" s="3" t="s">
        <v>21</v>
      </c>
      <c r="F11" s="13">
        <v>0.0017334490740740739</v>
      </c>
      <c r="G11" s="4">
        <v>0.007077893518518519</v>
      </c>
      <c r="H11" s="84">
        <f t="shared" si="0"/>
        <v>0.005344444444444445</v>
      </c>
      <c r="I11" s="5">
        <v>0.007801041666666667</v>
      </c>
      <c r="J11" s="5">
        <v>0.013525810185185184</v>
      </c>
      <c r="K11" s="84">
        <f t="shared" si="1"/>
        <v>0.005724768518518517</v>
      </c>
      <c r="L11" s="5">
        <v>0.014190509259259259</v>
      </c>
      <c r="M11" s="5">
        <v>0.019832291666666665</v>
      </c>
      <c r="N11" s="84">
        <f t="shared" si="2"/>
        <v>0.005641782407407406</v>
      </c>
      <c r="O11" s="5">
        <v>0.020526041666666668</v>
      </c>
      <c r="P11" s="5">
        <v>0.02638622685185185</v>
      </c>
      <c r="Q11" s="16">
        <f t="shared" si="3"/>
        <v>0.0058601851851851836</v>
      </c>
      <c r="R11" s="17">
        <f t="shared" si="4"/>
        <v>0.02257118055555555</v>
      </c>
    </row>
    <row r="12" spans="1:18" s="1" customFormat="1" ht="12.75">
      <c r="A12" s="32">
        <v>7</v>
      </c>
      <c r="B12" s="3" t="s">
        <v>216</v>
      </c>
      <c r="C12" s="25" t="s">
        <v>116</v>
      </c>
      <c r="D12" s="25" t="s">
        <v>117</v>
      </c>
      <c r="E12" s="6" t="s">
        <v>97</v>
      </c>
      <c r="F12" s="13">
        <v>0.005890046296296297</v>
      </c>
      <c r="G12" s="4">
        <v>0.011331018518518518</v>
      </c>
      <c r="H12" s="16">
        <f t="shared" si="0"/>
        <v>0.005440972222222221</v>
      </c>
      <c r="I12" s="5">
        <v>0.012027893518518518</v>
      </c>
      <c r="J12" s="5">
        <v>0.01794872685185185</v>
      </c>
      <c r="K12" s="16">
        <f t="shared" si="1"/>
        <v>0.0059208333333333335</v>
      </c>
      <c r="L12" s="5">
        <v>0.018693287037037036</v>
      </c>
      <c r="M12" s="5">
        <v>0.024402546296296294</v>
      </c>
      <c r="N12" s="16">
        <f t="shared" si="2"/>
        <v>0.005709259259259258</v>
      </c>
      <c r="O12" s="5">
        <v>0.02510358796296296</v>
      </c>
      <c r="P12" s="5">
        <v>0.030805439814814817</v>
      </c>
      <c r="Q12" s="84">
        <f t="shared" si="3"/>
        <v>0.005701851851851857</v>
      </c>
      <c r="R12" s="17">
        <f t="shared" si="4"/>
        <v>0.02277291666666667</v>
      </c>
    </row>
    <row r="13" spans="1:18" s="1" customFormat="1" ht="12.75">
      <c r="A13" s="32">
        <v>8</v>
      </c>
      <c r="B13" s="3" t="s">
        <v>214</v>
      </c>
      <c r="C13" s="25" t="s">
        <v>111</v>
      </c>
      <c r="D13" s="25" t="s">
        <v>111</v>
      </c>
      <c r="E13" s="6" t="s">
        <v>112</v>
      </c>
      <c r="F13" s="13">
        <v>0.0045214120370370365</v>
      </c>
      <c r="G13" s="4">
        <v>0.01013460648148148</v>
      </c>
      <c r="H13" s="16">
        <f t="shared" si="0"/>
        <v>0.005613194444444444</v>
      </c>
      <c r="I13" s="5">
        <v>0.010829282407407407</v>
      </c>
      <c r="J13" s="5">
        <v>0.016772453703703703</v>
      </c>
      <c r="K13" s="16">
        <f t="shared" si="1"/>
        <v>0.005943171296296295</v>
      </c>
      <c r="L13" s="5">
        <v>0.017478240740740742</v>
      </c>
      <c r="M13" s="5">
        <v>0.02325856481481482</v>
      </c>
      <c r="N13" s="16">
        <f t="shared" si="2"/>
        <v>0.005780324074074077</v>
      </c>
      <c r="O13" s="5">
        <v>0.023925347222222223</v>
      </c>
      <c r="P13" s="5">
        <v>0.029787847222222223</v>
      </c>
      <c r="Q13" s="16">
        <f t="shared" si="3"/>
        <v>0.0058625</v>
      </c>
      <c r="R13" s="17">
        <f t="shared" si="4"/>
        <v>0.023199189814814815</v>
      </c>
    </row>
    <row r="14" spans="1:18" s="1" customFormat="1" ht="12.75">
      <c r="A14" s="32">
        <v>9</v>
      </c>
      <c r="B14" s="43" t="s">
        <v>217</v>
      </c>
      <c r="C14" s="25" t="s">
        <v>118</v>
      </c>
      <c r="D14" s="25" t="s">
        <v>119</v>
      </c>
      <c r="E14" s="6" t="s">
        <v>120</v>
      </c>
      <c r="F14" s="13">
        <v>0.0065940972222222225</v>
      </c>
      <c r="G14" s="4">
        <v>0.012235416666666667</v>
      </c>
      <c r="H14" s="16">
        <f t="shared" si="0"/>
        <v>0.0056413194444444445</v>
      </c>
      <c r="I14" s="5">
        <v>0.012949074074074076</v>
      </c>
      <c r="J14" s="5">
        <v>0.018971296296296295</v>
      </c>
      <c r="K14" s="16">
        <f t="shared" si="1"/>
        <v>0.006022222222222219</v>
      </c>
      <c r="L14" s="5">
        <v>0.019657060185185184</v>
      </c>
      <c r="M14" s="5">
        <v>0.02548310185185185</v>
      </c>
      <c r="N14" s="16">
        <f t="shared" si="2"/>
        <v>0.005826041666666667</v>
      </c>
      <c r="O14" s="5">
        <v>0.026180555555555558</v>
      </c>
      <c r="P14" s="5">
        <v>0.03219722222222222</v>
      </c>
      <c r="Q14" s="16">
        <f t="shared" si="3"/>
        <v>0.00601666666666666</v>
      </c>
      <c r="R14" s="17">
        <f t="shared" si="4"/>
        <v>0.02350624999999999</v>
      </c>
    </row>
    <row r="15" spans="1:18" s="1" customFormat="1" ht="12.75">
      <c r="A15" s="32">
        <v>10</v>
      </c>
      <c r="B15" s="3" t="s">
        <v>218</v>
      </c>
      <c r="C15" s="25" t="s">
        <v>155</v>
      </c>
      <c r="D15" s="25" t="s">
        <v>156</v>
      </c>
      <c r="E15" s="6" t="s">
        <v>153</v>
      </c>
      <c r="F15" s="13">
        <v>0.007278356481481482</v>
      </c>
      <c r="G15" s="4">
        <v>0.013222685185185185</v>
      </c>
      <c r="H15" s="16">
        <f t="shared" si="0"/>
        <v>0.0059443287037037025</v>
      </c>
      <c r="I15" s="5">
        <v>0.013929861111111113</v>
      </c>
      <c r="J15" s="5">
        <v>0.020220717592592592</v>
      </c>
      <c r="K15" s="16">
        <f t="shared" si="1"/>
        <v>0.006290856481481479</v>
      </c>
      <c r="L15" s="5">
        <v>0.020884027777777776</v>
      </c>
      <c r="M15" s="5">
        <v>0.027009837962962958</v>
      </c>
      <c r="N15" s="16">
        <f t="shared" si="2"/>
        <v>0.006125810185185182</v>
      </c>
      <c r="O15" s="5">
        <v>0.027683333333333334</v>
      </c>
      <c r="P15" s="5">
        <v>0.03391296296296296</v>
      </c>
      <c r="Q15" s="16">
        <f t="shared" si="3"/>
        <v>0.006229629629629623</v>
      </c>
      <c r="R15" s="17">
        <f t="shared" si="4"/>
        <v>0.024590624999999987</v>
      </c>
    </row>
  </sheetData>
  <sheetProtection/>
  <mergeCells count="4">
    <mergeCell ref="C4:D4"/>
    <mergeCell ref="E4:E5"/>
    <mergeCell ref="A4:A5"/>
    <mergeCell ref="B4:B5"/>
  </mergeCells>
  <printOptions horizontalCentered="1"/>
  <pageMargins left="0.1968503937007874" right="0.5905511811023623" top="0.7480314960629921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7.8515625" style="0" bestFit="1" customWidth="1"/>
    <col min="2" max="2" width="6.00390625" style="0" customWidth="1"/>
    <col min="3" max="3" width="11.421875" style="0" customWidth="1"/>
    <col min="4" max="4" width="10.8515625" style="0" customWidth="1"/>
    <col min="5" max="5" width="5.00390625" style="12" bestFit="1" customWidth="1"/>
    <col min="6" max="6" width="8.421875" style="12" customWidth="1"/>
    <col min="7" max="7" width="8.57421875" style="12" customWidth="1"/>
    <col min="8" max="8" width="8.421875" style="12" customWidth="1"/>
    <col min="9" max="9" width="8.28125" style="12" customWidth="1"/>
    <col min="10" max="10" width="7.28125" style="12" customWidth="1"/>
    <col min="11" max="11" width="7.140625" style="12" customWidth="1"/>
    <col min="12" max="12" width="6.421875" style="12" customWidth="1"/>
    <col min="13" max="13" width="7.421875" style="12" customWidth="1"/>
    <col min="14" max="14" width="6.8515625" style="12" customWidth="1"/>
    <col min="15" max="15" width="7.421875" style="12" customWidth="1"/>
    <col min="16" max="17" width="7.7109375" style="12" customWidth="1"/>
    <col min="18" max="18" width="7.421875" style="12" customWidth="1"/>
    <col min="19" max="19" width="10.00390625" style="0" customWidth="1"/>
  </cols>
  <sheetData>
    <row r="1" spans="2:18" s="2" customFormat="1" ht="12.75">
      <c r="B1" s="1" t="s">
        <v>165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2:18" s="1" customFormat="1" ht="12.75">
      <c r="B2" s="1" t="s">
        <v>251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5:18" s="2" customFormat="1" ht="12.75"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s="8" customFormat="1" ht="12">
      <c r="A4" s="103" t="s">
        <v>159</v>
      </c>
      <c r="B4" s="104" t="s">
        <v>169</v>
      </c>
      <c r="C4" s="102" t="s">
        <v>1</v>
      </c>
      <c r="D4" s="102"/>
      <c r="E4" s="102" t="s">
        <v>11</v>
      </c>
      <c r="F4" s="58" t="s">
        <v>2</v>
      </c>
      <c r="G4" s="59" t="s">
        <v>160</v>
      </c>
      <c r="H4" s="60" t="s">
        <v>12</v>
      </c>
      <c r="I4" s="60" t="s">
        <v>2</v>
      </c>
      <c r="J4" s="59" t="s">
        <v>160</v>
      </c>
      <c r="K4" s="60" t="s">
        <v>16</v>
      </c>
      <c r="L4" s="59" t="s">
        <v>2</v>
      </c>
      <c r="M4" s="60" t="s">
        <v>160</v>
      </c>
      <c r="N4" s="60" t="s">
        <v>16</v>
      </c>
      <c r="O4" s="60" t="s">
        <v>2</v>
      </c>
      <c r="P4" s="60" t="s">
        <v>161</v>
      </c>
      <c r="Q4" s="60" t="s">
        <v>12</v>
      </c>
      <c r="R4" s="61" t="s">
        <v>18</v>
      </c>
    </row>
    <row r="5" spans="1:18" s="8" customFormat="1" ht="15.75" customHeight="1">
      <c r="A5" s="103"/>
      <c r="B5" s="105"/>
      <c r="C5" s="33" t="s">
        <v>3</v>
      </c>
      <c r="D5" s="33" t="s">
        <v>4</v>
      </c>
      <c r="E5" s="102"/>
      <c r="F5" s="62" t="s">
        <v>5</v>
      </c>
      <c r="G5" s="63" t="s">
        <v>6</v>
      </c>
      <c r="H5" s="62" t="s">
        <v>13</v>
      </c>
      <c r="I5" s="62" t="s">
        <v>6</v>
      </c>
      <c r="J5" s="63" t="s">
        <v>7</v>
      </c>
      <c r="K5" s="63" t="s">
        <v>14</v>
      </c>
      <c r="L5" s="62" t="s">
        <v>7</v>
      </c>
      <c r="M5" s="63" t="s">
        <v>9</v>
      </c>
      <c r="N5" s="63" t="s">
        <v>15</v>
      </c>
      <c r="O5" s="63" t="s">
        <v>8</v>
      </c>
      <c r="P5" s="63" t="s">
        <v>10</v>
      </c>
      <c r="Q5" s="62" t="s">
        <v>17</v>
      </c>
      <c r="R5" s="64" t="s">
        <v>19</v>
      </c>
    </row>
    <row r="6" spans="1:19" s="1" customFormat="1" ht="12.75">
      <c r="A6" s="32">
        <v>1</v>
      </c>
      <c r="B6" s="3" t="s">
        <v>224</v>
      </c>
      <c r="C6" s="25" t="s">
        <v>130</v>
      </c>
      <c r="D6" s="25" t="s">
        <v>131</v>
      </c>
      <c r="E6" s="94" t="s">
        <v>38</v>
      </c>
      <c r="F6" s="23">
        <v>0.011422222222222222</v>
      </c>
      <c r="G6" s="15">
        <v>0.01690648148148148</v>
      </c>
      <c r="H6" s="84">
        <f aca="true" t="shared" si="0" ref="H6:H25">G6-F6</f>
        <v>0.005484259259259258</v>
      </c>
      <c r="I6" s="16">
        <v>0.017610069444444442</v>
      </c>
      <c r="J6" s="16">
        <v>0.02349872685185185</v>
      </c>
      <c r="K6" s="84">
        <f aca="true" t="shared" si="1" ref="K6:K25">J6-I6</f>
        <v>0.005888657407407408</v>
      </c>
      <c r="L6" s="16">
        <v>0.024220717592592592</v>
      </c>
      <c r="M6" s="16">
        <v>0.02988321759259259</v>
      </c>
      <c r="N6" s="84">
        <f aca="true" t="shared" si="2" ref="N6:N25">M6-L6</f>
        <v>0.005662499999999997</v>
      </c>
      <c r="O6" s="16">
        <v>0.030648148148148147</v>
      </c>
      <c r="P6" s="16">
        <v>0.03643518518518519</v>
      </c>
      <c r="Q6" s="84">
        <f aca="true" t="shared" si="3" ref="Q6:Q25">P6-O6</f>
        <v>0.005787037037037042</v>
      </c>
      <c r="R6" s="92">
        <f aca="true" t="shared" si="4" ref="R6:R25">H6+K6+N6+Q6</f>
        <v>0.022822453703703706</v>
      </c>
      <c r="S6" s="25" t="s">
        <v>130</v>
      </c>
    </row>
    <row r="7" spans="1:19" s="1" customFormat="1" ht="12.75">
      <c r="A7" s="32">
        <v>2</v>
      </c>
      <c r="B7" s="43" t="s">
        <v>227</v>
      </c>
      <c r="C7" s="25" t="s">
        <v>281</v>
      </c>
      <c r="D7" s="25" t="s">
        <v>133</v>
      </c>
      <c r="E7" s="94" t="s">
        <v>22</v>
      </c>
      <c r="F7" s="13">
        <v>0.013500694444444445</v>
      </c>
      <c r="G7" s="4">
        <v>0.019010069444444447</v>
      </c>
      <c r="H7" s="84">
        <f t="shared" si="0"/>
        <v>0.005509375000000002</v>
      </c>
      <c r="I7" s="5">
        <v>0.01970833333333333</v>
      </c>
      <c r="J7" s="5">
        <v>0.025656018518518522</v>
      </c>
      <c r="K7" s="84">
        <f t="shared" si="1"/>
        <v>0.005947685185185191</v>
      </c>
      <c r="L7" s="5">
        <v>0.026352083333333335</v>
      </c>
      <c r="M7" s="5">
        <v>0.03199664351851852</v>
      </c>
      <c r="N7" s="84">
        <f t="shared" si="2"/>
        <v>0.005644560185185183</v>
      </c>
      <c r="O7" s="5">
        <v>0.03272268518518518</v>
      </c>
      <c r="P7" s="5">
        <v>0.03858530092592592</v>
      </c>
      <c r="Q7" s="84">
        <f t="shared" si="3"/>
        <v>0.005862615740740741</v>
      </c>
      <c r="R7" s="92">
        <f t="shared" si="4"/>
        <v>0.02296423611111112</v>
      </c>
      <c r="S7" s="25" t="s">
        <v>281</v>
      </c>
    </row>
    <row r="8" spans="1:19" s="1" customFormat="1" ht="12.75">
      <c r="A8" s="32">
        <v>3</v>
      </c>
      <c r="B8" s="3" t="s">
        <v>220</v>
      </c>
      <c r="C8" s="24" t="s">
        <v>123</v>
      </c>
      <c r="D8" s="24" t="s">
        <v>124</v>
      </c>
      <c r="E8" s="95" t="s">
        <v>38</v>
      </c>
      <c r="F8" s="13">
        <v>0.008661689814814815</v>
      </c>
      <c r="G8" s="4">
        <v>0.014271296296296298</v>
      </c>
      <c r="H8" s="84">
        <f t="shared" si="0"/>
        <v>0.005609606481481483</v>
      </c>
      <c r="I8" s="5">
        <v>0.014984837962962965</v>
      </c>
      <c r="J8" s="5">
        <v>0.02094328703703704</v>
      </c>
      <c r="K8" s="84">
        <f t="shared" si="1"/>
        <v>0.005958449074074076</v>
      </c>
      <c r="L8" s="5">
        <v>0.021786689814814814</v>
      </c>
      <c r="M8" s="5">
        <v>0.02749872685185185</v>
      </c>
      <c r="N8" s="84">
        <f t="shared" si="2"/>
        <v>0.005712037037037036</v>
      </c>
      <c r="O8" s="5">
        <v>0.02808645833333333</v>
      </c>
      <c r="P8" s="5">
        <v>0.033806365740740744</v>
      </c>
      <c r="Q8" s="84">
        <f t="shared" si="3"/>
        <v>0.005719907407407413</v>
      </c>
      <c r="R8" s="92">
        <f t="shared" si="4"/>
        <v>0.02300000000000001</v>
      </c>
      <c r="S8" s="24" t="s">
        <v>123</v>
      </c>
    </row>
    <row r="9" spans="1:19" s="1" customFormat="1" ht="12.75">
      <c r="A9" s="32">
        <v>4</v>
      </c>
      <c r="B9" s="43" t="s">
        <v>219</v>
      </c>
      <c r="C9" s="28" t="s">
        <v>121</v>
      </c>
      <c r="D9" s="28" t="s">
        <v>122</v>
      </c>
      <c r="E9" s="32" t="s">
        <v>38</v>
      </c>
      <c r="F9" s="22">
        <v>0.007986574074074075</v>
      </c>
      <c r="G9" s="4">
        <v>0.013659027777777779</v>
      </c>
      <c r="H9" s="84">
        <f t="shared" si="0"/>
        <v>0.005672453703703704</v>
      </c>
      <c r="I9" s="5">
        <v>0.014395486111111112</v>
      </c>
      <c r="J9" s="5">
        <v>0.020347569444444446</v>
      </c>
      <c r="K9" s="84">
        <f t="shared" si="1"/>
        <v>0.0059520833333333335</v>
      </c>
      <c r="L9" s="5">
        <v>0.02107673611111111</v>
      </c>
      <c r="M9" s="5">
        <v>0.026807407407407405</v>
      </c>
      <c r="N9" s="84">
        <f t="shared" si="2"/>
        <v>0.005730671296296296</v>
      </c>
      <c r="O9" s="5">
        <v>0.027563425925925925</v>
      </c>
      <c r="P9" s="5">
        <v>0.03343877314814815</v>
      </c>
      <c r="Q9" s="84">
        <f t="shared" si="3"/>
        <v>0.005875347222222226</v>
      </c>
      <c r="R9" s="92">
        <f t="shared" si="4"/>
        <v>0.02323055555555556</v>
      </c>
      <c r="S9" s="28" t="s">
        <v>121</v>
      </c>
    </row>
    <row r="10" spans="1:19" s="1" customFormat="1" ht="12.75">
      <c r="A10" s="32">
        <v>5</v>
      </c>
      <c r="B10" s="43" t="s">
        <v>221</v>
      </c>
      <c r="C10" s="25" t="s">
        <v>125</v>
      </c>
      <c r="D10" s="25" t="s">
        <v>126</v>
      </c>
      <c r="E10" s="94" t="s">
        <v>112</v>
      </c>
      <c r="F10" s="13">
        <v>0.009345254629629629</v>
      </c>
      <c r="G10" s="4">
        <v>0.015038541666666667</v>
      </c>
      <c r="H10" s="84">
        <f t="shared" si="0"/>
        <v>0.005693287037037038</v>
      </c>
      <c r="I10" s="5">
        <v>0.01569351851851852</v>
      </c>
      <c r="J10" s="5">
        <v>0.021819212962962964</v>
      </c>
      <c r="K10" s="84">
        <f t="shared" si="1"/>
        <v>0.006125694444444444</v>
      </c>
      <c r="L10" s="5">
        <v>0.022532175925925924</v>
      </c>
      <c r="M10" s="5">
        <v>0.02842280092592592</v>
      </c>
      <c r="N10" s="84">
        <f t="shared" si="2"/>
        <v>0.0058906249999999966</v>
      </c>
      <c r="O10" s="5">
        <v>0.029118055555555553</v>
      </c>
      <c r="P10" s="5">
        <v>0.03515219907407407</v>
      </c>
      <c r="Q10" s="84">
        <f t="shared" si="3"/>
        <v>0.006034143518518515</v>
      </c>
      <c r="R10" s="92">
        <f t="shared" si="4"/>
        <v>0.023743749999999994</v>
      </c>
      <c r="S10" s="25" t="s">
        <v>125</v>
      </c>
    </row>
    <row r="11" spans="1:19" s="1" customFormat="1" ht="12.75">
      <c r="A11" s="32">
        <v>6</v>
      </c>
      <c r="B11" s="43" t="s">
        <v>223</v>
      </c>
      <c r="C11" s="25" t="s">
        <v>128</v>
      </c>
      <c r="D11" s="25" t="s">
        <v>129</v>
      </c>
      <c r="E11" s="94" t="s">
        <v>22</v>
      </c>
      <c r="F11" s="13">
        <v>0.010773958333333333</v>
      </c>
      <c r="G11" s="4">
        <v>0.016460185185185185</v>
      </c>
      <c r="H11" s="84">
        <f t="shared" si="0"/>
        <v>0.005686226851851852</v>
      </c>
      <c r="I11" s="5">
        <v>0.017162268518518518</v>
      </c>
      <c r="J11" s="5">
        <v>0.023317939814814812</v>
      </c>
      <c r="K11" s="84">
        <f t="shared" si="1"/>
        <v>0.0061556712962962945</v>
      </c>
      <c r="L11" s="5">
        <v>0.024017476851851852</v>
      </c>
      <c r="M11" s="5">
        <v>0.02988321759259259</v>
      </c>
      <c r="N11" s="84">
        <f t="shared" si="2"/>
        <v>0.005865740740740737</v>
      </c>
      <c r="O11" s="5">
        <v>0.030601851851851852</v>
      </c>
      <c r="P11" s="5">
        <v>0.03691898148148148</v>
      </c>
      <c r="Q11" s="84">
        <f t="shared" si="3"/>
        <v>0.006317129629629631</v>
      </c>
      <c r="R11" s="92">
        <f t="shared" si="4"/>
        <v>0.024024768518518515</v>
      </c>
      <c r="S11" s="25" t="s">
        <v>128</v>
      </c>
    </row>
    <row r="12" spans="1:19" s="1" customFormat="1" ht="12.75">
      <c r="A12" s="32">
        <v>7</v>
      </c>
      <c r="B12" s="3" t="s">
        <v>230</v>
      </c>
      <c r="C12" s="25" t="s">
        <v>137</v>
      </c>
      <c r="D12" s="25" t="s">
        <v>241</v>
      </c>
      <c r="E12" s="94" t="s">
        <v>38</v>
      </c>
      <c r="F12" s="13">
        <v>0.015613078703703702</v>
      </c>
      <c r="G12" s="4">
        <v>0.021368287037037036</v>
      </c>
      <c r="H12" s="84">
        <f t="shared" si="0"/>
        <v>0.005755208333333334</v>
      </c>
      <c r="I12" s="5">
        <v>0.022076620370370368</v>
      </c>
      <c r="J12" s="5">
        <v>0.028270717592592597</v>
      </c>
      <c r="K12" s="84">
        <f t="shared" si="1"/>
        <v>0.006194097222222229</v>
      </c>
      <c r="L12" s="5">
        <v>0.029020833333333333</v>
      </c>
      <c r="M12" s="5">
        <v>0.03499641203703704</v>
      </c>
      <c r="N12" s="84">
        <f t="shared" si="2"/>
        <v>0.005975578703703705</v>
      </c>
      <c r="O12" s="5">
        <v>0.03577800925925926</v>
      </c>
      <c r="P12" s="66">
        <v>0.04196122685185185</v>
      </c>
      <c r="Q12" s="84">
        <f t="shared" si="3"/>
        <v>0.006183217592592591</v>
      </c>
      <c r="R12" s="92">
        <f t="shared" si="4"/>
        <v>0.02410810185185186</v>
      </c>
      <c r="S12" s="25" t="s">
        <v>137</v>
      </c>
    </row>
    <row r="13" spans="1:18" s="1" customFormat="1" ht="12.75">
      <c r="A13" s="32">
        <v>8</v>
      </c>
      <c r="B13" s="3" t="s">
        <v>222</v>
      </c>
      <c r="C13" s="6" t="s">
        <v>127</v>
      </c>
      <c r="D13" s="6" t="s">
        <v>76</v>
      </c>
      <c r="E13" s="6" t="s">
        <v>57</v>
      </c>
      <c r="F13" s="13">
        <v>0.010059606481481482</v>
      </c>
      <c r="G13" s="4">
        <v>0.015865393518518518</v>
      </c>
      <c r="H13" s="16">
        <f t="shared" si="0"/>
        <v>0.005805787037037036</v>
      </c>
      <c r="I13" s="5">
        <v>0.016567013888888888</v>
      </c>
      <c r="J13" s="5">
        <v>0.02278275462962963</v>
      </c>
      <c r="K13" s="16">
        <f t="shared" si="1"/>
        <v>0.00621574074074074</v>
      </c>
      <c r="L13" s="5">
        <v>0.023489930555555552</v>
      </c>
      <c r="M13" s="5">
        <v>0.029469791666666665</v>
      </c>
      <c r="N13" s="16">
        <f t="shared" si="2"/>
        <v>0.005979861111111113</v>
      </c>
      <c r="O13" s="5">
        <v>0.030164120370370365</v>
      </c>
      <c r="P13" s="5">
        <v>0.036317361111111106</v>
      </c>
      <c r="Q13" s="16">
        <f t="shared" si="3"/>
        <v>0.00615324074074074</v>
      </c>
      <c r="R13" s="17">
        <f t="shared" si="4"/>
        <v>0.02415462962962963</v>
      </c>
    </row>
    <row r="14" spans="1:18" s="1" customFormat="1" ht="12.75">
      <c r="A14" s="32">
        <v>9</v>
      </c>
      <c r="B14" s="3" t="s">
        <v>226</v>
      </c>
      <c r="C14" s="6" t="s">
        <v>132</v>
      </c>
      <c r="D14" s="6" t="s">
        <v>59</v>
      </c>
      <c r="E14" s="6" t="s">
        <v>112</v>
      </c>
      <c r="F14" s="13">
        <v>0.012815277777777778</v>
      </c>
      <c r="G14" s="4">
        <v>0.018568287037037036</v>
      </c>
      <c r="H14" s="16">
        <f t="shared" si="0"/>
        <v>0.005753009259259258</v>
      </c>
      <c r="I14" s="5">
        <v>0.01929039351851852</v>
      </c>
      <c r="J14" s="5">
        <v>0.02552546296296296</v>
      </c>
      <c r="K14" s="16">
        <f t="shared" si="1"/>
        <v>0.006235069444444442</v>
      </c>
      <c r="L14" s="5">
        <v>0.026254166666666665</v>
      </c>
      <c r="M14" s="5">
        <v>0.03227314814814815</v>
      </c>
      <c r="N14" s="16">
        <f t="shared" si="2"/>
        <v>0.006018981481481483</v>
      </c>
      <c r="O14" s="5">
        <v>0.03298043981481481</v>
      </c>
      <c r="P14" s="5">
        <v>0.03925069444444445</v>
      </c>
      <c r="Q14" s="16">
        <f t="shared" si="3"/>
        <v>0.006270254629629636</v>
      </c>
      <c r="R14" s="17">
        <f t="shared" si="4"/>
        <v>0.02427731481481482</v>
      </c>
    </row>
    <row r="15" spans="1:18" s="1" customFormat="1" ht="12.75">
      <c r="A15" s="32">
        <v>10</v>
      </c>
      <c r="B15" s="43" t="s">
        <v>229</v>
      </c>
      <c r="C15" s="6" t="s">
        <v>135</v>
      </c>
      <c r="D15" s="6" t="s">
        <v>136</v>
      </c>
      <c r="E15" s="6" t="s">
        <v>97</v>
      </c>
      <c r="F15" s="13">
        <v>0.014920833333333335</v>
      </c>
      <c r="G15" s="4">
        <v>0.020831018518518516</v>
      </c>
      <c r="H15" s="16">
        <f t="shared" si="0"/>
        <v>0.0059101851851851815</v>
      </c>
      <c r="I15" s="5">
        <v>0.02157534722222222</v>
      </c>
      <c r="J15" s="5">
        <v>0.027898958333333335</v>
      </c>
      <c r="K15" s="16">
        <f t="shared" si="1"/>
        <v>0.006323611111111113</v>
      </c>
      <c r="L15" s="5">
        <v>0.028753240740740735</v>
      </c>
      <c r="M15" s="5">
        <v>0.03491655092592593</v>
      </c>
      <c r="N15" s="16">
        <f t="shared" si="2"/>
        <v>0.006163310185185195</v>
      </c>
      <c r="O15" s="5">
        <v>0.035649537037037035</v>
      </c>
      <c r="P15" s="66">
        <v>0.041898495370370374</v>
      </c>
      <c r="Q15" s="16">
        <f t="shared" si="3"/>
        <v>0.006248958333333339</v>
      </c>
      <c r="R15" s="17">
        <f t="shared" si="4"/>
        <v>0.02464606481481483</v>
      </c>
    </row>
    <row r="16" spans="1:18" s="1" customFormat="1" ht="12.75">
      <c r="A16" s="32">
        <v>11</v>
      </c>
      <c r="B16" s="43" t="s">
        <v>225</v>
      </c>
      <c r="C16" s="6" t="s">
        <v>239</v>
      </c>
      <c r="D16" s="6" t="s">
        <v>76</v>
      </c>
      <c r="E16" s="6" t="s">
        <v>240</v>
      </c>
      <c r="F16" s="13">
        <v>0.012125347222222221</v>
      </c>
      <c r="G16" s="4">
        <v>0.018030208333333332</v>
      </c>
      <c r="H16" s="16">
        <f t="shared" si="0"/>
        <v>0.005904861111111111</v>
      </c>
      <c r="I16" s="5">
        <v>0.01871851851851852</v>
      </c>
      <c r="J16" s="5">
        <v>0.02515578703703704</v>
      </c>
      <c r="K16" s="16">
        <f t="shared" si="1"/>
        <v>0.006437268518518519</v>
      </c>
      <c r="L16" s="5">
        <v>0.02583483796296296</v>
      </c>
      <c r="M16" s="5">
        <v>0.03199664351851852</v>
      </c>
      <c r="N16" s="16">
        <f t="shared" si="2"/>
        <v>0.006161805555555559</v>
      </c>
      <c r="O16" s="5">
        <v>0.03272268518518518</v>
      </c>
      <c r="P16" s="5">
        <v>0.03914710648148148</v>
      </c>
      <c r="Q16" s="16">
        <f t="shared" si="3"/>
        <v>0.0064244212962963</v>
      </c>
      <c r="R16" s="17">
        <f t="shared" si="4"/>
        <v>0.02492835648148149</v>
      </c>
    </row>
    <row r="17" spans="1:18" s="1" customFormat="1" ht="12.75">
      <c r="A17" s="32">
        <v>12</v>
      </c>
      <c r="B17" s="43" t="s">
        <v>231</v>
      </c>
      <c r="C17" s="6" t="s">
        <v>139</v>
      </c>
      <c r="D17" s="6" t="s">
        <v>140</v>
      </c>
      <c r="E17" s="6" t="s">
        <v>57</v>
      </c>
      <c r="F17" s="13">
        <v>0.016316550925925925</v>
      </c>
      <c r="G17" s="4">
        <v>0.02221099537037037</v>
      </c>
      <c r="H17" s="16">
        <f t="shared" si="0"/>
        <v>0.005894444444444445</v>
      </c>
      <c r="I17" s="5">
        <v>0.02288796296296296</v>
      </c>
      <c r="J17" s="5">
        <v>0.029286689814814817</v>
      </c>
      <c r="K17" s="16">
        <f t="shared" si="1"/>
        <v>0.006398726851851857</v>
      </c>
      <c r="L17" s="5">
        <v>0.029981712962962967</v>
      </c>
      <c r="M17" s="5">
        <v>0.036233449074074074</v>
      </c>
      <c r="N17" s="16">
        <f t="shared" si="2"/>
        <v>0.006251736111111107</v>
      </c>
      <c r="O17" s="5">
        <v>0.03692627314814815</v>
      </c>
      <c r="P17" s="66">
        <v>0.04337060185185185</v>
      </c>
      <c r="Q17" s="16">
        <f t="shared" si="3"/>
        <v>0.006444328703703699</v>
      </c>
      <c r="R17" s="17">
        <f t="shared" si="4"/>
        <v>0.024989236111111108</v>
      </c>
    </row>
    <row r="18" spans="1:18" s="1" customFormat="1" ht="12.75">
      <c r="A18" s="32">
        <v>13</v>
      </c>
      <c r="B18" s="44" t="s">
        <v>232</v>
      </c>
      <c r="C18" s="26" t="s">
        <v>141</v>
      </c>
      <c r="D18" s="26" t="s">
        <v>142</v>
      </c>
      <c r="E18" s="93" t="s">
        <v>38</v>
      </c>
      <c r="F18" s="97">
        <v>0.016995486111111114</v>
      </c>
      <c r="G18" s="98">
        <v>0.02309849537037037</v>
      </c>
      <c r="H18" s="84">
        <f t="shared" si="0"/>
        <v>0.006103009259259256</v>
      </c>
      <c r="I18" s="85">
        <v>0.023812152777777776</v>
      </c>
      <c r="J18" s="85">
        <v>0.030404282407407408</v>
      </c>
      <c r="K18" s="84">
        <f t="shared" si="1"/>
        <v>0.006592129629629632</v>
      </c>
      <c r="L18" s="85">
        <v>0.03112407407407407</v>
      </c>
      <c r="M18" s="85">
        <v>0.03749328703703703</v>
      </c>
      <c r="N18" s="84">
        <f t="shared" si="2"/>
        <v>0.006369212962962962</v>
      </c>
      <c r="O18" s="85">
        <v>0.03815011574074074</v>
      </c>
      <c r="P18" s="88">
        <v>0.04472418981481482</v>
      </c>
      <c r="Q18" s="84">
        <f t="shared" si="3"/>
        <v>0.006574074074074079</v>
      </c>
      <c r="R18" s="92">
        <f t="shared" si="4"/>
        <v>0.02563842592592593</v>
      </c>
    </row>
    <row r="19" spans="1:18" s="1" customFormat="1" ht="12.75">
      <c r="A19" s="32">
        <v>14</v>
      </c>
      <c r="B19" s="44" t="s">
        <v>236</v>
      </c>
      <c r="C19" s="26" t="s">
        <v>149</v>
      </c>
      <c r="D19" s="26" t="s">
        <v>150</v>
      </c>
      <c r="E19" s="93" t="s">
        <v>120</v>
      </c>
      <c r="F19" s="97">
        <v>0.019750694444444442</v>
      </c>
      <c r="G19" s="98">
        <v>0.025986805555555558</v>
      </c>
      <c r="H19" s="84">
        <f t="shared" si="0"/>
        <v>0.006236111111111116</v>
      </c>
      <c r="I19" s="85">
        <v>0.02661863425925926</v>
      </c>
      <c r="J19" s="85">
        <v>0.03318726851851852</v>
      </c>
      <c r="K19" s="84">
        <f t="shared" si="1"/>
        <v>0.00656863425925926</v>
      </c>
      <c r="L19" s="85">
        <v>0.033881944444444444</v>
      </c>
      <c r="M19" s="85">
        <v>0.040280439814814814</v>
      </c>
      <c r="N19" s="84">
        <f t="shared" si="2"/>
        <v>0.00639849537037037</v>
      </c>
      <c r="O19" s="85">
        <v>0.04094097222222222</v>
      </c>
      <c r="P19" s="88">
        <v>0.04747673611111111</v>
      </c>
      <c r="Q19" s="84">
        <f t="shared" si="3"/>
        <v>0.006535763888888893</v>
      </c>
      <c r="R19" s="92">
        <f t="shared" si="4"/>
        <v>0.02573900462962964</v>
      </c>
    </row>
    <row r="20" spans="1:18" s="1" customFormat="1" ht="12.75">
      <c r="A20" s="32">
        <v>15</v>
      </c>
      <c r="B20" s="46" t="s">
        <v>237</v>
      </c>
      <c r="C20" s="26" t="s">
        <v>92</v>
      </c>
      <c r="D20" s="26" t="s">
        <v>151</v>
      </c>
      <c r="E20" s="93" t="s">
        <v>23</v>
      </c>
      <c r="F20" s="97">
        <v>0.020453472222222224</v>
      </c>
      <c r="G20" s="85">
        <v>0.02669988425925926</v>
      </c>
      <c r="H20" s="84">
        <f t="shared" si="0"/>
        <v>0.006246412037037036</v>
      </c>
      <c r="I20" s="85">
        <v>0.027350462962962965</v>
      </c>
      <c r="J20" s="85">
        <v>0.03392361111111111</v>
      </c>
      <c r="K20" s="84">
        <f t="shared" si="1"/>
        <v>0.006573148148148147</v>
      </c>
      <c r="L20" s="85">
        <v>0.03466655092592593</v>
      </c>
      <c r="M20" s="85">
        <v>0.04105972222222222</v>
      </c>
      <c r="N20" s="84">
        <f t="shared" si="2"/>
        <v>0.006393171296296289</v>
      </c>
      <c r="O20" s="88">
        <v>0.04178287037037037</v>
      </c>
      <c r="P20" s="88">
        <v>0.04833622685185185</v>
      </c>
      <c r="Q20" s="84">
        <f t="shared" si="3"/>
        <v>0.006553356481481476</v>
      </c>
      <c r="R20" s="92">
        <f t="shared" si="4"/>
        <v>0.02576608796296295</v>
      </c>
    </row>
    <row r="21" spans="1:18" s="1" customFormat="1" ht="12.75">
      <c r="A21" s="32">
        <v>16</v>
      </c>
      <c r="B21" s="46" t="s">
        <v>235</v>
      </c>
      <c r="C21" s="101" t="s">
        <v>147</v>
      </c>
      <c r="D21" s="101" t="s">
        <v>148</v>
      </c>
      <c r="E21" s="40" t="s">
        <v>97</v>
      </c>
      <c r="F21" s="13">
        <v>0.019042939814814815</v>
      </c>
      <c r="G21" s="4">
        <v>0.025335532407407407</v>
      </c>
      <c r="H21" s="16">
        <f t="shared" si="0"/>
        <v>0.006292592592592593</v>
      </c>
      <c r="I21" s="5">
        <v>0.026032175925925927</v>
      </c>
      <c r="J21" s="5">
        <v>0.03265451388888889</v>
      </c>
      <c r="K21" s="16">
        <f t="shared" si="1"/>
        <v>0.006622337962962962</v>
      </c>
      <c r="L21" s="5">
        <v>0.033342939814814815</v>
      </c>
      <c r="M21" s="5">
        <v>0.039916898148148146</v>
      </c>
      <c r="N21" s="16">
        <f t="shared" si="2"/>
        <v>0.006573958333333331</v>
      </c>
      <c r="O21" s="5">
        <v>0.040626273148148144</v>
      </c>
      <c r="P21" s="66">
        <v>0.04726817129629629</v>
      </c>
      <c r="Q21" s="16">
        <f t="shared" si="3"/>
        <v>0.006641898148148147</v>
      </c>
      <c r="R21" s="17">
        <f t="shared" si="4"/>
        <v>0.026130787037037032</v>
      </c>
    </row>
    <row r="22" spans="1:18" s="1" customFormat="1" ht="12.75">
      <c r="A22" s="32">
        <v>17</v>
      </c>
      <c r="B22" s="46" t="s">
        <v>233</v>
      </c>
      <c r="C22" s="101" t="s">
        <v>143</v>
      </c>
      <c r="D22" s="101" t="s">
        <v>144</v>
      </c>
      <c r="E22" s="40" t="s">
        <v>120</v>
      </c>
      <c r="F22" s="13">
        <v>0.017699074074074075</v>
      </c>
      <c r="G22" s="4">
        <v>0.024016203703703706</v>
      </c>
      <c r="H22" s="16">
        <f t="shared" si="0"/>
        <v>0.006317129629629631</v>
      </c>
      <c r="I22" s="5">
        <v>0.024737037037037033</v>
      </c>
      <c r="J22" s="5">
        <v>0.03140856481481481</v>
      </c>
      <c r="K22" s="16">
        <f t="shared" si="1"/>
        <v>0.00667152777777778</v>
      </c>
      <c r="L22" s="5">
        <v>0.03209328703703704</v>
      </c>
      <c r="M22" s="5">
        <v>0.03865266203703704</v>
      </c>
      <c r="N22" s="16">
        <f t="shared" si="2"/>
        <v>0.006559374999999999</v>
      </c>
      <c r="O22" s="5">
        <v>0.039378125</v>
      </c>
      <c r="P22" s="66">
        <v>0.04611030092592592</v>
      </c>
      <c r="Q22" s="16">
        <f t="shared" si="3"/>
        <v>0.006732175925925919</v>
      </c>
      <c r="R22" s="17">
        <f t="shared" si="4"/>
        <v>0.02628020833333333</v>
      </c>
    </row>
    <row r="23" spans="1:18" s="1" customFormat="1" ht="12.75">
      <c r="A23" s="32">
        <v>18</v>
      </c>
      <c r="B23" s="3" t="s">
        <v>228</v>
      </c>
      <c r="C23" s="6" t="s">
        <v>134</v>
      </c>
      <c r="D23" s="6" t="s">
        <v>20</v>
      </c>
      <c r="E23" s="6" t="s">
        <v>120</v>
      </c>
      <c r="F23" s="13">
        <v>0.014195601851851853</v>
      </c>
      <c r="G23" s="4">
        <v>0.01996111111111111</v>
      </c>
      <c r="H23" s="16">
        <f t="shared" si="0"/>
        <v>0.005765509259259257</v>
      </c>
      <c r="I23" s="5">
        <v>0.020675347222222223</v>
      </c>
      <c r="J23" s="5">
        <v>0.027285185185185187</v>
      </c>
      <c r="K23" s="16">
        <f t="shared" si="1"/>
        <v>0.006609837962962963</v>
      </c>
      <c r="L23" s="5">
        <v>0.028003935185185184</v>
      </c>
      <c r="M23" s="5">
        <v>0.03499641203703704</v>
      </c>
      <c r="N23" s="16">
        <f t="shared" si="2"/>
        <v>0.006992476851851854</v>
      </c>
      <c r="O23" s="5">
        <v>0.035766435185185186</v>
      </c>
      <c r="P23" s="66">
        <v>0.04273449074074074</v>
      </c>
      <c r="Q23" s="16">
        <f t="shared" si="3"/>
        <v>0.006968055555555554</v>
      </c>
      <c r="R23" s="17">
        <f t="shared" si="4"/>
        <v>0.026335879629629626</v>
      </c>
    </row>
    <row r="24" spans="1:18" s="1" customFormat="1" ht="12.75">
      <c r="A24" s="32">
        <v>19</v>
      </c>
      <c r="B24" s="44" t="s">
        <v>234</v>
      </c>
      <c r="C24" s="101" t="s">
        <v>145</v>
      </c>
      <c r="D24" s="101" t="s">
        <v>146</v>
      </c>
      <c r="E24" s="40" t="s">
        <v>55</v>
      </c>
      <c r="F24" s="13">
        <v>0.01836377314814815</v>
      </c>
      <c r="G24" s="4">
        <v>0.024814004629629627</v>
      </c>
      <c r="H24" s="16">
        <f t="shared" si="0"/>
        <v>0.006450231481481477</v>
      </c>
      <c r="I24" s="5">
        <v>0.025522685185185186</v>
      </c>
      <c r="J24" s="5">
        <v>0.032378472222222225</v>
      </c>
      <c r="K24" s="16">
        <f t="shared" si="1"/>
        <v>0.006855787037037039</v>
      </c>
      <c r="L24" s="5">
        <v>0.033075925925925925</v>
      </c>
      <c r="M24" s="5">
        <v>0.03975104166666667</v>
      </c>
      <c r="N24" s="16">
        <f t="shared" si="2"/>
        <v>0.006675115740740742</v>
      </c>
      <c r="O24" s="5">
        <v>0.040475578703703705</v>
      </c>
      <c r="P24" s="66">
        <v>0.047252777777777775</v>
      </c>
      <c r="Q24" s="16">
        <f t="shared" si="3"/>
        <v>0.006777199074074071</v>
      </c>
      <c r="R24" s="17">
        <f t="shared" si="4"/>
        <v>0.02675833333333333</v>
      </c>
    </row>
    <row r="25" spans="1:18" s="1" customFormat="1" ht="12.75">
      <c r="A25" s="32">
        <v>20</v>
      </c>
      <c r="B25" s="44" t="s">
        <v>238</v>
      </c>
      <c r="C25" s="101" t="s">
        <v>157</v>
      </c>
      <c r="D25" s="101" t="s">
        <v>158</v>
      </c>
      <c r="E25" s="40" t="s">
        <v>153</v>
      </c>
      <c r="F25" s="13">
        <v>0.02115648148148148</v>
      </c>
      <c r="G25" s="4">
        <v>0.027993171296296294</v>
      </c>
      <c r="H25" s="16">
        <f t="shared" si="0"/>
        <v>0.006836689814814813</v>
      </c>
      <c r="I25" s="5">
        <v>0.028656134259259263</v>
      </c>
      <c r="J25" s="5">
        <v>0.035954629629629635</v>
      </c>
      <c r="K25" s="16">
        <f t="shared" si="1"/>
        <v>0.007298495370370372</v>
      </c>
      <c r="L25" s="5">
        <v>0.03664849537037037</v>
      </c>
      <c r="M25" s="66">
        <v>0.04376215277777778</v>
      </c>
      <c r="N25" s="16">
        <f t="shared" si="2"/>
        <v>0.007113657407407409</v>
      </c>
      <c r="O25" s="66">
        <v>0.044445023148148154</v>
      </c>
      <c r="P25" s="66">
        <v>0.05172106481481481</v>
      </c>
      <c r="Q25" s="16">
        <f t="shared" si="3"/>
        <v>0.007276041666666656</v>
      </c>
      <c r="R25" s="17">
        <f t="shared" si="4"/>
        <v>0.02852488425925925</v>
      </c>
    </row>
  </sheetData>
  <sheetProtection/>
  <mergeCells count="4">
    <mergeCell ref="C4:D4"/>
    <mergeCell ref="E4:E5"/>
    <mergeCell ref="A4:A5"/>
    <mergeCell ref="B4:B5"/>
  </mergeCells>
  <printOptions horizontalCentered="1"/>
  <pageMargins left="0.1968503937007874" right="0.5905511811023623" top="0.7480314960629921" bottom="0.7480314960629921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6"/>
  <sheetViews>
    <sheetView zoomScalePageLayoutView="0" workbookViewId="0" topLeftCell="C35">
      <selection activeCell="E66" sqref="E66"/>
    </sheetView>
  </sheetViews>
  <sheetFormatPr defaultColWidth="9.140625" defaultRowHeight="15"/>
  <cols>
    <col min="1" max="1" width="7.8515625" style="0" bestFit="1" customWidth="1"/>
    <col min="2" max="2" width="5.7109375" style="0" customWidth="1"/>
    <col min="3" max="3" width="10.00390625" style="0" customWidth="1"/>
    <col min="5" max="5" width="5.421875" style="12" customWidth="1"/>
    <col min="6" max="6" width="6.7109375" style="12" customWidth="1"/>
    <col min="7" max="7" width="7.421875" style="12" customWidth="1"/>
    <col min="8" max="8" width="8.421875" style="12" customWidth="1"/>
    <col min="9" max="9" width="7.57421875" style="12" customWidth="1"/>
    <col min="10" max="10" width="7.421875" style="12" customWidth="1"/>
    <col min="11" max="11" width="8.421875" style="12" customWidth="1"/>
    <col min="12" max="12" width="7.140625" style="12" customWidth="1"/>
    <col min="13" max="13" width="7.57421875" style="12" customWidth="1"/>
    <col min="14" max="14" width="8.7109375" style="12" customWidth="1"/>
    <col min="15" max="15" width="7.140625" style="12" customWidth="1"/>
    <col min="16" max="16" width="7.8515625" style="12" customWidth="1"/>
    <col min="17" max="17" width="8.57421875" style="12" customWidth="1"/>
    <col min="18" max="18" width="7.140625" style="12" bestFit="1" customWidth="1"/>
  </cols>
  <sheetData>
    <row r="1" spans="2:18" s="2" customFormat="1" ht="12.75">
      <c r="B1" s="1" t="s">
        <v>166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2:18" s="1" customFormat="1" ht="12.75">
      <c r="B2" s="1" t="s">
        <v>0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5:18" s="2" customFormat="1" ht="12.75"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s="8" customFormat="1" ht="12">
      <c r="A4" s="103" t="s">
        <v>159</v>
      </c>
      <c r="B4" s="104" t="s">
        <v>169</v>
      </c>
      <c r="C4" s="102" t="s">
        <v>1</v>
      </c>
      <c r="D4" s="102"/>
      <c r="E4" s="102" t="s">
        <v>11</v>
      </c>
      <c r="F4" s="58" t="s">
        <v>2</v>
      </c>
      <c r="G4" s="59" t="s">
        <v>160</v>
      </c>
      <c r="H4" s="60" t="s">
        <v>12</v>
      </c>
      <c r="I4" s="60" t="s">
        <v>2</v>
      </c>
      <c r="J4" s="59" t="s">
        <v>160</v>
      </c>
      <c r="K4" s="60" t="s">
        <v>16</v>
      </c>
      <c r="L4" s="59" t="s">
        <v>2</v>
      </c>
      <c r="M4" s="60" t="s">
        <v>160</v>
      </c>
      <c r="N4" s="60" t="s">
        <v>16</v>
      </c>
      <c r="O4" s="60" t="s">
        <v>2</v>
      </c>
      <c r="P4" s="60" t="s">
        <v>161</v>
      </c>
      <c r="Q4" s="60" t="s">
        <v>12</v>
      </c>
      <c r="R4" s="61" t="s">
        <v>18</v>
      </c>
    </row>
    <row r="5" spans="1:18" s="8" customFormat="1" ht="15.75" customHeight="1">
      <c r="A5" s="103"/>
      <c r="B5" s="105"/>
      <c r="C5" s="33" t="s">
        <v>3</v>
      </c>
      <c r="D5" s="33" t="s">
        <v>4</v>
      </c>
      <c r="E5" s="102"/>
      <c r="F5" s="62" t="s">
        <v>5</v>
      </c>
      <c r="G5" s="63" t="s">
        <v>6</v>
      </c>
      <c r="H5" s="62" t="s">
        <v>13</v>
      </c>
      <c r="I5" s="62" t="s">
        <v>6</v>
      </c>
      <c r="J5" s="63" t="s">
        <v>7</v>
      </c>
      <c r="K5" s="63" t="s">
        <v>14</v>
      </c>
      <c r="L5" s="62" t="s">
        <v>7</v>
      </c>
      <c r="M5" s="63" t="s">
        <v>9</v>
      </c>
      <c r="N5" s="63" t="s">
        <v>15</v>
      </c>
      <c r="O5" s="63" t="s">
        <v>8</v>
      </c>
      <c r="P5" s="63" t="s">
        <v>10</v>
      </c>
      <c r="Q5" s="62" t="s">
        <v>17</v>
      </c>
      <c r="R5" s="64" t="s">
        <v>19</v>
      </c>
    </row>
    <row r="6" spans="1:18" s="1" customFormat="1" ht="12.75">
      <c r="A6" s="47" t="s">
        <v>167</v>
      </c>
      <c r="B6" s="48"/>
      <c r="C6" s="49"/>
      <c r="D6" s="49"/>
      <c r="E6" s="48"/>
      <c r="F6" s="50"/>
      <c r="G6" s="51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</row>
    <row r="7" spans="1:18" s="1" customFormat="1" ht="12.75">
      <c r="A7" s="32">
        <v>1</v>
      </c>
      <c r="B7" s="3"/>
      <c r="C7" s="3"/>
      <c r="D7" s="3"/>
      <c r="E7" s="3"/>
      <c r="F7" s="13"/>
      <c r="G7" s="4"/>
      <c r="H7" s="16">
        <f aca="true" t="shared" si="0" ref="H7:H35">G7-F7</f>
        <v>0</v>
      </c>
      <c r="I7" s="5"/>
      <c r="J7" s="5"/>
      <c r="K7" s="16">
        <f aca="true" t="shared" si="1" ref="K7:K35">J7-I7</f>
        <v>0</v>
      </c>
      <c r="L7" s="5"/>
      <c r="M7" s="5"/>
      <c r="N7" s="16">
        <f aca="true" t="shared" si="2" ref="N7:N35">M7-L7</f>
        <v>0</v>
      </c>
      <c r="O7" s="5"/>
      <c r="P7" s="5"/>
      <c r="Q7" s="16">
        <f aca="true" t="shared" si="3" ref="Q7:Q35">P7-O7</f>
        <v>0</v>
      </c>
      <c r="R7" s="17">
        <f aca="true" t="shared" si="4" ref="R7:R35">H7+K7+N7+Q7</f>
        <v>0</v>
      </c>
    </row>
    <row r="8" spans="1:18" s="1" customFormat="1" ht="12.75">
      <c r="A8" s="32">
        <v>2</v>
      </c>
      <c r="B8" s="43"/>
      <c r="C8" s="6"/>
      <c r="D8" s="6"/>
      <c r="E8" s="6"/>
      <c r="F8" s="13"/>
      <c r="G8" s="4"/>
      <c r="H8" s="16">
        <f t="shared" si="0"/>
        <v>0</v>
      </c>
      <c r="I8" s="5"/>
      <c r="J8" s="5"/>
      <c r="K8" s="16">
        <f t="shared" si="1"/>
        <v>0</v>
      </c>
      <c r="L8" s="5"/>
      <c r="M8" s="5"/>
      <c r="N8" s="16">
        <f t="shared" si="2"/>
        <v>0</v>
      </c>
      <c r="O8" s="5"/>
      <c r="P8" s="5"/>
      <c r="Q8" s="16">
        <f t="shared" si="3"/>
        <v>0</v>
      </c>
      <c r="R8" s="17">
        <f t="shared" si="4"/>
        <v>0</v>
      </c>
    </row>
    <row r="9" spans="1:18" s="1" customFormat="1" ht="12.75">
      <c r="A9" s="32">
        <v>3</v>
      </c>
      <c r="B9" s="3"/>
      <c r="C9" s="6"/>
      <c r="D9" s="6"/>
      <c r="E9" s="6"/>
      <c r="F9" s="13"/>
      <c r="G9" s="4"/>
      <c r="H9" s="16">
        <f t="shared" si="0"/>
        <v>0</v>
      </c>
      <c r="I9" s="5"/>
      <c r="J9" s="5"/>
      <c r="K9" s="16">
        <f t="shared" si="1"/>
        <v>0</v>
      </c>
      <c r="L9" s="5"/>
      <c r="M9" s="5"/>
      <c r="N9" s="16">
        <f t="shared" si="2"/>
        <v>0</v>
      </c>
      <c r="O9" s="5"/>
      <c r="P9" s="5"/>
      <c r="Q9" s="16">
        <f t="shared" si="3"/>
        <v>0</v>
      </c>
      <c r="R9" s="17">
        <f t="shared" si="4"/>
        <v>0</v>
      </c>
    </row>
    <row r="10" spans="1:18" s="1" customFormat="1" ht="12.75">
      <c r="A10" s="32">
        <v>4</v>
      </c>
      <c r="B10" s="43"/>
      <c r="C10" s="6"/>
      <c r="D10" s="6"/>
      <c r="E10" s="6"/>
      <c r="F10" s="13"/>
      <c r="G10" s="4"/>
      <c r="H10" s="16">
        <f t="shared" si="0"/>
        <v>0</v>
      </c>
      <c r="I10" s="5"/>
      <c r="J10" s="5"/>
      <c r="K10" s="16">
        <f t="shared" si="1"/>
        <v>0</v>
      </c>
      <c r="L10" s="5"/>
      <c r="M10" s="5"/>
      <c r="N10" s="16">
        <f t="shared" si="2"/>
        <v>0</v>
      </c>
      <c r="O10" s="5"/>
      <c r="P10" s="5"/>
      <c r="Q10" s="16">
        <f t="shared" si="3"/>
        <v>0</v>
      </c>
      <c r="R10" s="17">
        <f t="shared" si="4"/>
        <v>0</v>
      </c>
    </row>
    <row r="11" spans="1:18" s="1" customFormat="1" ht="12.75">
      <c r="A11" s="32">
        <v>5</v>
      </c>
      <c r="B11" s="3"/>
      <c r="C11" s="6"/>
      <c r="D11" s="6"/>
      <c r="E11" s="6"/>
      <c r="F11" s="13"/>
      <c r="G11" s="4"/>
      <c r="H11" s="16">
        <f t="shared" si="0"/>
        <v>0</v>
      </c>
      <c r="I11" s="5"/>
      <c r="J11" s="5"/>
      <c r="K11" s="16">
        <f t="shared" si="1"/>
        <v>0</v>
      </c>
      <c r="L11" s="5"/>
      <c r="M11" s="5"/>
      <c r="N11" s="16">
        <f t="shared" si="2"/>
        <v>0</v>
      </c>
      <c r="O11" s="5"/>
      <c r="P11" s="5"/>
      <c r="Q11" s="16">
        <f t="shared" si="3"/>
        <v>0</v>
      </c>
      <c r="R11" s="17">
        <f t="shared" si="4"/>
        <v>0</v>
      </c>
    </row>
    <row r="12" spans="1:18" s="1" customFormat="1" ht="12.75">
      <c r="A12" s="32">
        <v>6</v>
      </c>
      <c r="B12" s="43"/>
      <c r="C12" s="6"/>
      <c r="D12" s="6"/>
      <c r="E12" s="6"/>
      <c r="F12" s="13"/>
      <c r="G12" s="4"/>
      <c r="H12" s="16">
        <f t="shared" si="0"/>
        <v>0</v>
      </c>
      <c r="I12" s="5"/>
      <c r="J12" s="5"/>
      <c r="K12" s="16">
        <f t="shared" si="1"/>
        <v>0</v>
      </c>
      <c r="L12" s="5"/>
      <c r="M12" s="5"/>
      <c r="N12" s="16">
        <f t="shared" si="2"/>
        <v>0</v>
      </c>
      <c r="O12" s="5"/>
      <c r="P12" s="5"/>
      <c r="Q12" s="16">
        <f t="shared" si="3"/>
        <v>0</v>
      </c>
      <c r="R12" s="17">
        <f t="shared" si="4"/>
        <v>0</v>
      </c>
    </row>
    <row r="13" spans="1:18" s="1" customFormat="1" ht="12.75">
      <c r="A13" s="32">
        <v>7</v>
      </c>
      <c r="B13" s="3"/>
      <c r="C13" s="6"/>
      <c r="D13" s="6"/>
      <c r="E13" s="6"/>
      <c r="F13" s="13"/>
      <c r="G13" s="4"/>
      <c r="H13" s="16">
        <f t="shared" si="0"/>
        <v>0</v>
      </c>
      <c r="I13" s="5"/>
      <c r="J13" s="5"/>
      <c r="K13" s="16">
        <f t="shared" si="1"/>
        <v>0</v>
      </c>
      <c r="L13" s="5"/>
      <c r="M13" s="5"/>
      <c r="N13" s="16">
        <f t="shared" si="2"/>
        <v>0</v>
      </c>
      <c r="O13" s="5"/>
      <c r="P13" s="5"/>
      <c r="Q13" s="16">
        <f t="shared" si="3"/>
        <v>0</v>
      </c>
      <c r="R13" s="17">
        <f t="shared" si="4"/>
        <v>0</v>
      </c>
    </row>
    <row r="14" spans="1:18" s="1" customFormat="1" ht="12.75">
      <c r="A14" s="32">
        <v>8</v>
      </c>
      <c r="B14" s="43"/>
      <c r="C14" s="6"/>
      <c r="D14" s="6"/>
      <c r="E14" s="6"/>
      <c r="F14" s="13"/>
      <c r="G14" s="4"/>
      <c r="H14" s="16">
        <f t="shared" si="0"/>
        <v>0</v>
      </c>
      <c r="I14" s="5"/>
      <c r="J14" s="5"/>
      <c r="K14" s="16">
        <f t="shared" si="1"/>
        <v>0</v>
      </c>
      <c r="L14" s="5"/>
      <c r="M14" s="5"/>
      <c r="N14" s="16">
        <f t="shared" si="2"/>
        <v>0</v>
      </c>
      <c r="O14" s="5"/>
      <c r="P14" s="5"/>
      <c r="Q14" s="16">
        <f t="shared" si="3"/>
        <v>0</v>
      </c>
      <c r="R14" s="17">
        <f t="shared" si="4"/>
        <v>0</v>
      </c>
    </row>
    <row r="15" spans="1:18" s="1" customFormat="1" ht="12.75">
      <c r="A15" s="32">
        <v>9</v>
      </c>
      <c r="B15" s="3"/>
      <c r="C15" s="6"/>
      <c r="D15" s="6"/>
      <c r="E15" s="6"/>
      <c r="F15" s="13"/>
      <c r="G15" s="4"/>
      <c r="H15" s="16">
        <f t="shared" si="0"/>
        <v>0</v>
      </c>
      <c r="I15" s="5"/>
      <c r="J15" s="5"/>
      <c r="K15" s="16">
        <f t="shared" si="1"/>
        <v>0</v>
      </c>
      <c r="L15" s="5"/>
      <c r="M15" s="5"/>
      <c r="N15" s="16">
        <f t="shared" si="2"/>
        <v>0</v>
      </c>
      <c r="O15" s="5"/>
      <c r="P15" s="5"/>
      <c r="Q15" s="16">
        <f t="shared" si="3"/>
        <v>0</v>
      </c>
      <c r="R15" s="17">
        <f t="shared" si="4"/>
        <v>0</v>
      </c>
    </row>
    <row r="16" spans="1:18" s="1" customFormat="1" ht="12.75">
      <c r="A16" s="32">
        <v>10</v>
      </c>
      <c r="B16" s="43"/>
      <c r="C16" s="6"/>
      <c r="D16" s="6"/>
      <c r="E16" s="6"/>
      <c r="F16" s="13"/>
      <c r="G16" s="4"/>
      <c r="H16" s="16">
        <f t="shared" si="0"/>
        <v>0</v>
      </c>
      <c r="I16" s="5"/>
      <c r="J16" s="5"/>
      <c r="K16" s="16">
        <f t="shared" si="1"/>
        <v>0</v>
      </c>
      <c r="L16" s="5"/>
      <c r="M16" s="5"/>
      <c r="N16" s="16">
        <f t="shared" si="2"/>
        <v>0</v>
      </c>
      <c r="O16" s="5"/>
      <c r="P16" s="5"/>
      <c r="Q16" s="16">
        <f t="shared" si="3"/>
        <v>0</v>
      </c>
      <c r="R16" s="17">
        <f t="shared" si="4"/>
        <v>0</v>
      </c>
    </row>
    <row r="17" spans="1:18" s="1" customFormat="1" ht="12.75">
      <c r="A17" s="32"/>
      <c r="B17" s="3"/>
      <c r="C17" s="6"/>
      <c r="D17" s="6"/>
      <c r="E17" s="6"/>
      <c r="F17" s="13"/>
      <c r="G17" s="4"/>
      <c r="H17" s="16">
        <f t="shared" si="0"/>
        <v>0</v>
      </c>
      <c r="I17" s="5"/>
      <c r="J17" s="5"/>
      <c r="K17" s="16">
        <f t="shared" si="1"/>
        <v>0</v>
      </c>
      <c r="L17" s="5"/>
      <c r="M17" s="5"/>
      <c r="N17" s="16">
        <f t="shared" si="2"/>
        <v>0</v>
      </c>
      <c r="O17" s="5"/>
      <c r="P17" s="5"/>
      <c r="Q17" s="16">
        <f t="shared" si="3"/>
        <v>0</v>
      </c>
      <c r="R17" s="17">
        <f t="shared" si="4"/>
        <v>0</v>
      </c>
    </row>
    <row r="18" spans="1:18" s="1" customFormat="1" ht="12.75">
      <c r="A18" s="47" t="s">
        <v>168</v>
      </c>
      <c r="B18" s="48"/>
      <c r="C18" s="54"/>
      <c r="D18" s="54"/>
      <c r="E18" s="54"/>
      <c r="F18" s="55"/>
      <c r="G18" s="56"/>
      <c r="H18" s="52"/>
      <c r="I18" s="57"/>
      <c r="J18" s="57"/>
      <c r="K18" s="52"/>
      <c r="L18" s="57"/>
      <c r="M18" s="57"/>
      <c r="N18" s="52"/>
      <c r="O18" s="57"/>
      <c r="P18" s="57"/>
      <c r="Q18" s="52"/>
      <c r="R18" s="53"/>
    </row>
    <row r="19" spans="1:18" s="1" customFormat="1" ht="12.75">
      <c r="A19" s="32">
        <v>1</v>
      </c>
      <c r="B19" s="3"/>
      <c r="C19" s="6"/>
      <c r="D19" s="6"/>
      <c r="E19" s="6"/>
      <c r="F19" s="13"/>
      <c r="G19" s="4"/>
      <c r="H19" s="16">
        <f t="shared" si="0"/>
        <v>0</v>
      </c>
      <c r="I19" s="5"/>
      <c r="J19" s="5"/>
      <c r="K19" s="16">
        <f t="shared" si="1"/>
        <v>0</v>
      </c>
      <c r="L19" s="5"/>
      <c r="M19" s="5"/>
      <c r="N19" s="16">
        <f t="shared" si="2"/>
        <v>0</v>
      </c>
      <c r="O19" s="5"/>
      <c r="P19" s="5"/>
      <c r="Q19" s="16">
        <f t="shared" si="3"/>
        <v>0</v>
      </c>
      <c r="R19" s="17">
        <f t="shared" si="4"/>
        <v>0</v>
      </c>
    </row>
    <row r="20" spans="1:18" s="1" customFormat="1" ht="12.75">
      <c r="A20" s="32">
        <v>2</v>
      </c>
      <c r="B20" s="43"/>
      <c r="C20" s="6"/>
      <c r="D20" s="6"/>
      <c r="E20" s="6"/>
      <c r="F20" s="13"/>
      <c r="G20" s="4"/>
      <c r="H20" s="16">
        <f t="shared" si="0"/>
        <v>0</v>
      </c>
      <c r="I20" s="5"/>
      <c r="J20" s="5"/>
      <c r="K20" s="16">
        <f t="shared" si="1"/>
        <v>0</v>
      </c>
      <c r="L20" s="5"/>
      <c r="M20" s="5"/>
      <c r="N20" s="16">
        <f t="shared" si="2"/>
        <v>0</v>
      </c>
      <c r="O20" s="5"/>
      <c r="P20" s="5"/>
      <c r="Q20" s="16">
        <f t="shared" si="3"/>
        <v>0</v>
      </c>
      <c r="R20" s="17">
        <f t="shared" si="4"/>
        <v>0</v>
      </c>
    </row>
    <row r="21" spans="1:18" s="1" customFormat="1" ht="12.75">
      <c r="A21" s="32">
        <v>3</v>
      </c>
      <c r="B21" s="3"/>
      <c r="C21" s="6"/>
      <c r="D21" s="6"/>
      <c r="E21" s="6"/>
      <c r="F21" s="13"/>
      <c r="G21" s="4"/>
      <c r="H21" s="16">
        <f t="shared" si="0"/>
        <v>0</v>
      </c>
      <c r="I21" s="5"/>
      <c r="J21" s="5"/>
      <c r="K21" s="16">
        <f t="shared" si="1"/>
        <v>0</v>
      </c>
      <c r="L21" s="5"/>
      <c r="M21" s="5"/>
      <c r="N21" s="16">
        <f t="shared" si="2"/>
        <v>0</v>
      </c>
      <c r="O21" s="5"/>
      <c r="P21" s="5"/>
      <c r="Q21" s="16">
        <f t="shared" si="3"/>
        <v>0</v>
      </c>
      <c r="R21" s="17">
        <f t="shared" si="4"/>
        <v>0</v>
      </c>
    </row>
    <row r="22" spans="1:18" s="1" customFormat="1" ht="12.75">
      <c r="A22" s="32">
        <v>4</v>
      </c>
      <c r="B22" s="43"/>
      <c r="C22" s="6"/>
      <c r="D22" s="6"/>
      <c r="E22" s="6"/>
      <c r="F22" s="13"/>
      <c r="G22" s="4"/>
      <c r="H22" s="16">
        <f t="shared" si="0"/>
        <v>0</v>
      </c>
      <c r="I22" s="5"/>
      <c r="J22" s="5"/>
      <c r="K22" s="16">
        <f t="shared" si="1"/>
        <v>0</v>
      </c>
      <c r="L22" s="5"/>
      <c r="M22" s="5"/>
      <c r="N22" s="16">
        <f t="shared" si="2"/>
        <v>0</v>
      </c>
      <c r="O22" s="5"/>
      <c r="P22" s="5"/>
      <c r="Q22" s="16">
        <f t="shared" si="3"/>
        <v>0</v>
      </c>
      <c r="R22" s="17">
        <f t="shared" si="4"/>
        <v>0</v>
      </c>
    </row>
    <row r="23" spans="1:18" s="1" customFormat="1" ht="12.75">
      <c r="A23" s="32">
        <v>5</v>
      </c>
      <c r="B23" s="3"/>
      <c r="C23" s="6"/>
      <c r="D23" s="6"/>
      <c r="E23" s="6"/>
      <c r="F23" s="13"/>
      <c r="G23" s="4"/>
      <c r="H23" s="16">
        <f t="shared" si="0"/>
        <v>0</v>
      </c>
      <c r="I23" s="5"/>
      <c r="J23" s="5"/>
      <c r="K23" s="16">
        <f t="shared" si="1"/>
        <v>0</v>
      </c>
      <c r="L23" s="5"/>
      <c r="M23" s="5"/>
      <c r="N23" s="16">
        <f t="shared" si="2"/>
        <v>0</v>
      </c>
      <c r="O23" s="5"/>
      <c r="P23" s="5"/>
      <c r="Q23" s="16">
        <f t="shared" si="3"/>
        <v>0</v>
      </c>
      <c r="R23" s="17">
        <f t="shared" si="4"/>
        <v>0</v>
      </c>
    </row>
    <row r="24" spans="1:18" s="1" customFormat="1" ht="12.75">
      <c r="A24" s="32">
        <v>6</v>
      </c>
      <c r="B24" s="43"/>
      <c r="C24" s="6"/>
      <c r="D24" s="6"/>
      <c r="E24" s="6"/>
      <c r="F24" s="13"/>
      <c r="G24" s="5"/>
      <c r="H24" s="16">
        <f t="shared" si="0"/>
        <v>0</v>
      </c>
      <c r="I24" s="5"/>
      <c r="J24" s="5"/>
      <c r="K24" s="16">
        <f t="shared" si="1"/>
        <v>0</v>
      </c>
      <c r="L24" s="5"/>
      <c r="M24" s="5"/>
      <c r="N24" s="16">
        <f t="shared" si="2"/>
        <v>0</v>
      </c>
      <c r="O24" s="5"/>
      <c r="P24" s="5"/>
      <c r="Q24" s="16">
        <f t="shared" si="3"/>
        <v>0</v>
      </c>
      <c r="R24" s="17">
        <f t="shared" si="4"/>
        <v>0</v>
      </c>
    </row>
    <row r="25" spans="1:18" s="1" customFormat="1" ht="12.75">
      <c r="A25" s="32">
        <v>7</v>
      </c>
      <c r="B25" s="3"/>
      <c r="C25" s="6"/>
      <c r="D25" s="6"/>
      <c r="E25" s="6"/>
      <c r="F25" s="13"/>
      <c r="G25" s="4"/>
      <c r="H25" s="16">
        <f t="shared" si="0"/>
        <v>0</v>
      </c>
      <c r="I25" s="5"/>
      <c r="J25" s="5"/>
      <c r="K25" s="16">
        <f t="shared" si="1"/>
        <v>0</v>
      </c>
      <c r="L25" s="5"/>
      <c r="M25" s="5"/>
      <c r="N25" s="16">
        <f t="shared" si="2"/>
        <v>0</v>
      </c>
      <c r="O25" s="5"/>
      <c r="P25" s="5"/>
      <c r="Q25" s="16">
        <f t="shared" si="3"/>
        <v>0</v>
      </c>
      <c r="R25" s="17">
        <f t="shared" si="4"/>
        <v>0</v>
      </c>
    </row>
    <row r="26" spans="1:18" s="1" customFormat="1" ht="12.75">
      <c r="A26" s="32">
        <v>8</v>
      </c>
      <c r="B26" s="43"/>
      <c r="C26" s="6"/>
      <c r="D26" s="6"/>
      <c r="E26" s="6"/>
      <c r="F26" s="13"/>
      <c r="G26" s="4"/>
      <c r="H26" s="16">
        <f>G26-F26</f>
        <v>0</v>
      </c>
      <c r="I26" s="5"/>
      <c r="J26" s="5"/>
      <c r="K26" s="16">
        <f t="shared" si="1"/>
        <v>0</v>
      </c>
      <c r="L26" s="5"/>
      <c r="M26" s="5"/>
      <c r="N26" s="16">
        <f t="shared" si="2"/>
        <v>0</v>
      </c>
      <c r="O26" s="5"/>
      <c r="P26" s="5"/>
      <c r="Q26" s="16">
        <f t="shared" si="3"/>
        <v>0</v>
      </c>
      <c r="R26" s="17">
        <f t="shared" si="4"/>
        <v>0</v>
      </c>
    </row>
    <row r="27" spans="1:18" s="1" customFormat="1" ht="12.75">
      <c r="A27" s="32">
        <v>9</v>
      </c>
      <c r="B27" s="3"/>
      <c r="C27" s="6"/>
      <c r="D27" s="6"/>
      <c r="E27" s="6"/>
      <c r="F27" s="13"/>
      <c r="G27" s="4"/>
      <c r="H27" s="16">
        <f t="shared" si="0"/>
        <v>0</v>
      </c>
      <c r="I27" s="5"/>
      <c r="J27" s="5"/>
      <c r="K27" s="16">
        <f t="shared" si="1"/>
        <v>0</v>
      </c>
      <c r="L27" s="5"/>
      <c r="M27" s="5"/>
      <c r="N27" s="16">
        <f t="shared" si="2"/>
        <v>0</v>
      </c>
      <c r="O27" s="5"/>
      <c r="P27" s="5"/>
      <c r="Q27" s="16">
        <f t="shared" si="3"/>
        <v>0</v>
      </c>
      <c r="R27" s="17">
        <f t="shared" si="4"/>
        <v>0</v>
      </c>
    </row>
    <row r="28" spans="1:18" s="1" customFormat="1" ht="12.75">
      <c r="A28" s="32">
        <v>10</v>
      </c>
      <c r="B28" s="43"/>
      <c r="C28" s="7"/>
      <c r="D28" s="7"/>
      <c r="E28" s="11"/>
      <c r="F28" s="18"/>
      <c r="G28" s="19"/>
      <c r="H28" s="16">
        <f t="shared" si="0"/>
        <v>0</v>
      </c>
      <c r="I28" s="19"/>
      <c r="J28" s="19"/>
      <c r="K28" s="16">
        <f t="shared" si="1"/>
        <v>0</v>
      </c>
      <c r="L28" s="19"/>
      <c r="M28" s="19"/>
      <c r="N28" s="16">
        <f t="shared" si="2"/>
        <v>0</v>
      </c>
      <c r="O28" s="19"/>
      <c r="P28" s="19"/>
      <c r="Q28" s="16">
        <f t="shared" si="3"/>
        <v>0</v>
      </c>
      <c r="R28" s="17">
        <f t="shared" si="4"/>
        <v>0</v>
      </c>
    </row>
    <row r="29" spans="1:18" s="1" customFormat="1" ht="12.75">
      <c r="A29" s="32"/>
      <c r="B29" s="3"/>
      <c r="C29" s="7"/>
      <c r="D29" s="7"/>
      <c r="E29" s="11"/>
      <c r="F29" s="18"/>
      <c r="G29" s="19"/>
      <c r="H29" s="16">
        <f t="shared" si="0"/>
        <v>0</v>
      </c>
      <c r="I29" s="19"/>
      <c r="J29" s="19"/>
      <c r="K29" s="16">
        <f t="shared" si="1"/>
        <v>0</v>
      </c>
      <c r="L29" s="19"/>
      <c r="M29" s="19"/>
      <c r="N29" s="16">
        <f t="shared" si="2"/>
        <v>0</v>
      </c>
      <c r="O29" s="19"/>
      <c r="P29" s="19"/>
      <c r="Q29" s="16">
        <f t="shared" si="3"/>
        <v>0</v>
      </c>
      <c r="R29" s="17">
        <f t="shared" si="4"/>
        <v>0</v>
      </c>
    </row>
    <row r="30" spans="1:18" s="2" customFormat="1" ht="12.75">
      <c r="A30" s="32"/>
      <c r="B30" s="43"/>
      <c r="C30" s="7"/>
      <c r="D30" s="7"/>
      <c r="E30" s="11"/>
      <c r="F30" s="18"/>
      <c r="G30" s="19"/>
      <c r="H30" s="16">
        <f t="shared" si="0"/>
        <v>0</v>
      </c>
      <c r="I30" s="19"/>
      <c r="J30" s="19"/>
      <c r="K30" s="16">
        <f t="shared" si="1"/>
        <v>0</v>
      </c>
      <c r="L30" s="19"/>
      <c r="M30" s="19"/>
      <c r="N30" s="16">
        <f t="shared" si="2"/>
        <v>0</v>
      </c>
      <c r="O30" s="19"/>
      <c r="P30" s="19"/>
      <c r="Q30" s="16">
        <f t="shared" si="3"/>
        <v>0</v>
      </c>
      <c r="R30" s="17">
        <f t="shared" si="4"/>
        <v>0</v>
      </c>
    </row>
    <row r="31" spans="1:18" s="2" customFormat="1" ht="12.75">
      <c r="A31" s="32"/>
      <c r="B31" s="3"/>
      <c r="C31" s="7"/>
      <c r="D31" s="7"/>
      <c r="E31" s="11"/>
      <c r="F31" s="18"/>
      <c r="G31" s="19"/>
      <c r="H31" s="16">
        <f t="shared" si="0"/>
        <v>0</v>
      </c>
      <c r="I31" s="19"/>
      <c r="J31" s="19"/>
      <c r="K31" s="16">
        <f t="shared" si="1"/>
        <v>0</v>
      </c>
      <c r="L31" s="19"/>
      <c r="M31" s="19"/>
      <c r="N31" s="16">
        <f t="shared" si="2"/>
        <v>0</v>
      </c>
      <c r="O31" s="19"/>
      <c r="P31" s="19"/>
      <c r="Q31" s="16">
        <f t="shared" si="3"/>
        <v>0</v>
      </c>
      <c r="R31" s="17">
        <f t="shared" si="4"/>
        <v>0</v>
      </c>
    </row>
    <row r="32" spans="1:18" s="2" customFormat="1" ht="12.75">
      <c r="A32" s="32"/>
      <c r="B32" s="43"/>
      <c r="C32" s="7"/>
      <c r="D32" s="7"/>
      <c r="E32" s="11"/>
      <c r="F32" s="18"/>
      <c r="G32" s="19"/>
      <c r="H32" s="16">
        <f t="shared" si="0"/>
        <v>0</v>
      </c>
      <c r="I32" s="19"/>
      <c r="J32" s="19"/>
      <c r="K32" s="16">
        <f t="shared" si="1"/>
        <v>0</v>
      </c>
      <c r="L32" s="19"/>
      <c r="M32" s="19"/>
      <c r="N32" s="16">
        <f t="shared" si="2"/>
        <v>0</v>
      </c>
      <c r="O32" s="19"/>
      <c r="P32" s="19"/>
      <c r="Q32" s="16">
        <f t="shared" si="3"/>
        <v>0</v>
      </c>
      <c r="R32" s="17">
        <f t="shared" si="4"/>
        <v>0</v>
      </c>
    </row>
    <row r="33" spans="1:18" s="2" customFormat="1" ht="12.75">
      <c r="A33" s="32"/>
      <c r="B33" s="3"/>
      <c r="C33" s="7"/>
      <c r="D33" s="7"/>
      <c r="E33" s="11"/>
      <c r="F33" s="18"/>
      <c r="G33" s="19"/>
      <c r="H33" s="16">
        <f t="shared" si="0"/>
        <v>0</v>
      </c>
      <c r="I33" s="19"/>
      <c r="J33" s="19"/>
      <c r="K33" s="16">
        <f t="shared" si="1"/>
        <v>0</v>
      </c>
      <c r="L33" s="19"/>
      <c r="M33" s="19"/>
      <c r="N33" s="16">
        <f t="shared" si="2"/>
        <v>0</v>
      </c>
      <c r="O33" s="19"/>
      <c r="P33" s="19"/>
      <c r="Q33" s="16">
        <f t="shared" si="3"/>
        <v>0</v>
      </c>
      <c r="R33" s="17">
        <f t="shared" si="4"/>
        <v>0</v>
      </c>
    </row>
    <row r="34" spans="1:18" s="2" customFormat="1" ht="12.75">
      <c r="A34" s="32"/>
      <c r="B34" s="43"/>
      <c r="C34" s="7"/>
      <c r="D34" s="7"/>
      <c r="E34" s="11"/>
      <c r="F34" s="18"/>
      <c r="G34" s="19"/>
      <c r="H34" s="16">
        <f t="shared" si="0"/>
        <v>0</v>
      </c>
      <c r="I34" s="19"/>
      <c r="J34" s="19"/>
      <c r="K34" s="16">
        <f t="shared" si="1"/>
        <v>0</v>
      </c>
      <c r="L34" s="19"/>
      <c r="M34" s="19"/>
      <c r="N34" s="16">
        <f t="shared" si="2"/>
        <v>0</v>
      </c>
      <c r="O34" s="19"/>
      <c r="P34" s="19"/>
      <c r="Q34" s="16">
        <f t="shared" si="3"/>
        <v>0</v>
      </c>
      <c r="R34" s="17">
        <f t="shared" si="4"/>
        <v>0</v>
      </c>
    </row>
    <row r="35" spans="1:18" s="2" customFormat="1" ht="13.5" thickBot="1">
      <c r="A35" s="32"/>
      <c r="B35" s="3"/>
      <c r="C35" s="7"/>
      <c r="D35" s="7"/>
      <c r="E35" s="11"/>
      <c r="F35" s="20"/>
      <c r="G35" s="21"/>
      <c r="H35" s="16">
        <f t="shared" si="0"/>
        <v>0</v>
      </c>
      <c r="I35" s="21"/>
      <c r="J35" s="21"/>
      <c r="K35" s="16">
        <f t="shared" si="1"/>
        <v>0</v>
      </c>
      <c r="L35" s="21"/>
      <c r="M35" s="21"/>
      <c r="N35" s="16">
        <f t="shared" si="2"/>
        <v>0</v>
      </c>
      <c r="O35" s="21"/>
      <c r="P35" s="21"/>
      <c r="Q35" s="16">
        <f t="shared" si="3"/>
        <v>0</v>
      </c>
      <c r="R35" s="17">
        <f t="shared" si="4"/>
        <v>0</v>
      </c>
    </row>
    <row r="36" spans="5:18" s="2" customFormat="1" ht="12.75"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3:18" s="2" customFormat="1" ht="12.75">
      <c r="C37" s="2" t="s">
        <v>259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ht="14.25">
      <c r="C38" t="s">
        <v>280</v>
      </c>
    </row>
    <row r="39" ht="14.25">
      <c r="C39" t="s">
        <v>260</v>
      </c>
    </row>
    <row r="40" ht="14.25">
      <c r="C40" t="s">
        <v>261</v>
      </c>
    </row>
    <row r="41" ht="14.25">
      <c r="C41" t="s">
        <v>262</v>
      </c>
    </row>
    <row r="42" ht="14.25">
      <c r="C42" t="s">
        <v>263</v>
      </c>
    </row>
    <row r="43" ht="14.25">
      <c r="C43" t="s">
        <v>250</v>
      </c>
    </row>
    <row r="44" ht="14.25">
      <c r="C44" t="s">
        <v>264</v>
      </c>
    </row>
    <row r="45" ht="14.25">
      <c r="C45" s="99" t="s">
        <v>265</v>
      </c>
    </row>
    <row r="46" ht="14.25">
      <c r="C46" t="s">
        <v>266</v>
      </c>
    </row>
    <row r="47" ht="14.25">
      <c r="C47" t="s">
        <v>267</v>
      </c>
    </row>
    <row r="48" ht="14.25">
      <c r="C48" t="s">
        <v>268</v>
      </c>
    </row>
    <row r="49" ht="14.25">
      <c r="C49" t="s">
        <v>269</v>
      </c>
    </row>
    <row r="50" ht="14.25">
      <c r="C50" t="s">
        <v>270</v>
      </c>
    </row>
    <row r="51" ht="14.25">
      <c r="C51" t="s">
        <v>250</v>
      </c>
    </row>
    <row r="52" ht="14.25">
      <c r="C52" t="s">
        <v>271</v>
      </c>
    </row>
    <row r="53" ht="14.25">
      <c r="C53" s="99" t="s">
        <v>272</v>
      </c>
    </row>
    <row r="54" ht="14.25">
      <c r="C54" t="s">
        <v>273</v>
      </c>
    </row>
    <row r="55" ht="14.25">
      <c r="C55" t="s">
        <v>274</v>
      </c>
    </row>
    <row r="56" ht="14.25">
      <c r="C56" t="s">
        <v>250</v>
      </c>
    </row>
    <row r="57" ht="14.25">
      <c r="C57" t="s">
        <v>275</v>
      </c>
    </row>
    <row r="58" ht="14.25">
      <c r="C58" t="s">
        <v>276</v>
      </c>
    </row>
    <row r="59" ht="14.25">
      <c r="C59" t="s">
        <v>250</v>
      </c>
    </row>
    <row r="60" ht="14.25">
      <c r="C60" t="s">
        <v>277</v>
      </c>
    </row>
    <row r="61" ht="14.25">
      <c r="C61" t="s">
        <v>250</v>
      </c>
    </row>
    <row r="62" ht="14.25">
      <c r="C62" t="s">
        <v>278</v>
      </c>
    </row>
    <row r="63" ht="14.25">
      <c r="C63" t="s">
        <v>255</v>
      </c>
    </row>
    <row r="64" ht="14.25">
      <c r="C64" t="s">
        <v>279</v>
      </c>
    </row>
    <row r="66" spans="2:3" ht="14.25">
      <c r="B66">
        <v>0</v>
      </c>
      <c r="C66" s="100">
        <v>98495100</v>
      </c>
    </row>
  </sheetData>
  <sheetProtection/>
  <mergeCells count="4">
    <mergeCell ref="C4:D4"/>
    <mergeCell ref="E4:E5"/>
    <mergeCell ref="A4:A5"/>
    <mergeCell ref="B4:B5"/>
  </mergeCells>
  <printOptions horizontalCentered="1"/>
  <pageMargins left="0.1968503937007874" right="0.5905511811023623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xiii</cp:lastModifiedBy>
  <cp:lastPrinted>2009-03-28T06:20:09Z</cp:lastPrinted>
  <dcterms:created xsi:type="dcterms:W3CDTF">2009-03-17T10:51:52Z</dcterms:created>
  <dcterms:modified xsi:type="dcterms:W3CDTF">2009-03-28T10:23:53Z</dcterms:modified>
  <cp:category/>
  <cp:version/>
  <cp:contentType/>
  <cp:contentStatus/>
</cp:coreProperties>
</file>