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98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<sst xmlns="http://schemas.openxmlformats.org/spreadsheetml/2006/main" count="34" uniqueCount="25">
  <si>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HAVK Mladost</t>
  </si>
  <si>
    <t>VK Trešnjevka</t>
  </si>
  <si>
    <t>VK Zagreb</t>
  </si>
  <si>
    <t>VK Croatia</t>
  </si>
  <si>
    <t>VK Nova</t>
  </si>
  <si>
    <t>VK Jarun</t>
  </si>
  <si>
    <t>VK Ikturs</t>
  </si>
  <si>
    <t>HVK Gusar</t>
  </si>
  <si>
    <t>VK Jadran Rijeka</t>
  </si>
  <si>
    <t>VK Korana</t>
  </si>
  <si>
    <t>VK Jadran Zadar</t>
  </si>
  <si>
    <t>VK Krka</t>
  </si>
  <si>
    <t>HVK Mornar</t>
  </si>
  <si>
    <t>VK Jelsa</t>
  </si>
  <si>
    <t>VK Sveti Krševan</t>
  </si>
  <si>
    <t>VK Istra</t>
  </si>
  <si>
    <t>bodova</t>
  </si>
  <si>
    <t>trenara</t>
  </si>
  <si>
    <t>%</t>
  </si>
  <si>
    <t>ukupno</t>
  </si>
  <si>
    <t>bodova /treneru na plaći ZŠS</t>
  </si>
  <si>
    <t>Osvojeni bodovi klubova na PRH za seniore 15. 5. 2011.</t>
  </si>
  <si>
    <t>Osvojeni bodovi zagrebačkih klubova na PRH za seniore 15. 5. 2011.</t>
  </si>
  <si>
    <t>Klub</t>
  </si>
  <si>
    <t>η rada trenera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</si>
</sst>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16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164" fontId="0" fillId="0" borderId="21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 horizontal="right"/>
    </xf>
    <xf numFmtId="0" fontId="33" fillId="0" borderId="0" xfId="0" applyFont="1" applyAlignment="1">
      <alignment/>
    </xf>
    <xf numFmtId="0" fontId="33" fillId="0" borderId="23" xfId="0" applyFont="1" applyBorder="1" applyAlignment="1">
      <alignment/>
    </xf>
    <xf numFmtId="0" fontId="33" fillId="0" borderId="24" xfId="0" applyFont="1" applyBorder="1" applyAlignment="1">
      <alignment horizontal="right"/>
    </xf>
    <xf numFmtId="164" fontId="35" fillId="0" borderId="25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26" xfId="0" applyBorder="1" applyAlignment="1">
      <alignment/>
    </xf>
    <xf numFmtId="164" fontId="35" fillId="0" borderId="27" xfId="0" applyNumberFormat="1" applyFont="1" applyBorder="1" applyAlignment="1">
      <alignment/>
    </xf>
    <xf numFmtId="0" fontId="0" fillId="0" borderId="27" xfId="0" applyBorder="1" applyAlignment="1">
      <alignment/>
    </xf>
    <xf numFmtId="164" fontId="0" fillId="0" borderId="27" xfId="0" applyNumberFormat="1" applyBorder="1" applyAlignment="1">
      <alignment/>
    </xf>
    <xf numFmtId="0" fontId="0" fillId="0" borderId="24" xfId="0" applyFill="1" applyBorder="1" applyAlignment="1">
      <alignment horizontal="right"/>
    </xf>
    <xf numFmtId="0" fontId="0" fillId="0" borderId="28" xfId="0" applyBorder="1" applyAlignment="1">
      <alignment/>
    </xf>
    <xf numFmtId="164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35" fillId="0" borderId="30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3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5.8515625" style="0" customWidth="1"/>
    <col min="3" max="3" width="8.00390625" style="0" customWidth="1"/>
    <col min="4" max="4" width="7.421875" style="0" customWidth="1"/>
    <col min="5" max="5" width="7.7109375" style="0" customWidth="1"/>
    <col min="6" max="6" width="7.28125" style="1" customWidth="1"/>
    <col min="7" max="7" width="26.7109375" style="0" customWidth="1"/>
  </cols>
  <sheetData>
    <row r="3" ht="15">
      <c r="B3" s="26" t="s">
        <v>21</v>
      </c>
    </row>
    <row r="4" ht="15.75" thickBot="1"/>
    <row r="5" spans="2:4" ht="15.75" thickBot="1">
      <c r="B5" s="27" t="s">
        <v>23</v>
      </c>
      <c r="C5" s="27" t="s">
        <v>16</v>
      </c>
      <c r="D5" s="28" t="s">
        <v>18</v>
      </c>
    </row>
    <row r="6" spans="2:4" ht="15">
      <c r="B6" s="10" t="s">
        <v>0</v>
      </c>
      <c r="C6" s="6">
        <v>61</v>
      </c>
      <c r="D6" s="29">
        <f>(C6/C20)*100</f>
        <v>24.28343949044586</v>
      </c>
    </row>
    <row r="7" spans="2:4" ht="15">
      <c r="B7" s="11" t="s">
        <v>6</v>
      </c>
      <c r="C7" s="7">
        <v>43.8</v>
      </c>
      <c r="D7" s="8">
        <f>(C7/C20)*100</f>
        <v>17.436305732484076</v>
      </c>
    </row>
    <row r="8" spans="2:4" ht="15">
      <c r="B8" s="11" t="s">
        <v>7</v>
      </c>
      <c r="C8" s="7">
        <v>32.6</v>
      </c>
      <c r="D8" s="8">
        <f>(C8/C20)*100</f>
        <v>12.977707006369426</v>
      </c>
    </row>
    <row r="9" spans="2:4" ht="15">
      <c r="B9" s="11" t="s">
        <v>8</v>
      </c>
      <c r="C9" s="7">
        <v>31.6</v>
      </c>
      <c r="D9" s="8">
        <f>(C9/C20)*100</f>
        <v>12.579617834394904</v>
      </c>
    </row>
    <row r="10" spans="2:4" ht="15">
      <c r="B10" s="11" t="s">
        <v>1</v>
      </c>
      <c r="C10" s="7">
        <v>18</v>
      </c>
      <c r="D10" s="8">
        <f>(C10/C20)*100</f>
        <v>7.165605095541401</v>
      </c>
    </row>
    <row r="11" spans="2:4" ht="15">
      <c r="B11" s="11" t="s">
        <v>9</v>
      </c>
      <c r="C11" s="7">
        <v>17</v>
      </c>
      <c r="D11" s="8">
        <f>(C11/C20)*100</f>
        <v>6.7675159235668785</v>
      </c>
    </row>
    <row r="12" spans="2:4" ht="15">
      <c r="B12" s="11" t="s">
        <v>10</v>
      </c>
      <c r="C12" s="7">
        <v>11.2</v>
      </c>
      <c r="D12" s="8">
        <f>(C12/C20)*100</f>
        <v>4.45859872611465</v>
      </c>
    </row>
    <row r="13" spans="2:4" ht="15">
      <c r="B13" s="11" t="s">
        <v>11</v>
      </c>
      <c r="C13" s="7">
        <v>9.4</v>
      </c>
      <c r="D13" s="8">
        <f>(C13/C20)*100</f>
        <v>3.74203821656051</v>
      </c>
    </row>
    <row r="14" spans="2:4" ht="15">
      <c r="B14" s="11" t="s">
        <v>2</v>
      </c>
      <c r="C14" s="7">
        <v>7.8</v>
      </c>
      <c r="D14" s="8">
        <f>(C14/C20)*100</f>
        <v>3.105095541401274</v>
      </c>
    </row>
    <row r="15" spans="2:4" ht="15">
      <c r="B15" s="11" t="s">
        <v>12</v>
      </c>
      <c r="C15" s="7">
        <v>7</v>
      </c>
      <c r="D15" s="8">
        <f>(C15/C20)*100</f>
        <v>2.786624203821656</v>
      </c>
    </row>
    <row r="16" spans="2:4" ht="15">
      <c r="B16" s="11" t="s">
        <v>13</v>
      </c>
      <c r="C16" s="7">
        <v>4</v>
      </c>
      <c r="D16" s="8">
        <f>(C16/C20)*100</f>
        <v>1.5923566878980893</v>
      </c>
    </row>
    <row r="17" spans="2:4" ht="15">
      <c r="B17" s="11" t="s">
        <v>14</v>
      </c>
      <c r="C17" s="7">
        <v>3.2</v>
      </c>
      <c r="D17" s="8">
        <f>(C17/C20)*100</f>
        <v>1.2738853503184715</v>
      </c>
    </row>
    <row r="18" spans="2:4" ht="15">
      <c r="B18" s="23" t="s">
        <v>15</v>
      </c>
      <c r="C18" s="21">
        <v>3</v>
      </c>
      <c r="D18" s="8">
        <f>(C18/C20)*100</f>
        <v>1.194267515923567</v>
      </c>
    </row>
    <row r="19" spans="2:4" ht="15.75" thickBot="1">
      <c r="B19" s="24" t="s">
        <v>5</v>
      </c>
      <c r="C19" s="22">
        <v>1.6</v>
      </c>
      <c r="D19" s="9">
        <f>(C19/C20)*100</f>
        <v>0.6369426751592357</v>
      </c>
    </row>
    <row r="20" spans="2:4" ht="15.75" thickBot="1">
      <c r="B20" s="19" t="s">
        <v>19</v>
      </c>
      <c r="C20" s="15">
        <f>SUM(C6:C19)</f>
        <v>251.2</v>
      </c>
      <c r="D20" s="20">
        <f>SUM(D6:D19)</f>
        <v>99.99999999999999</v>
      </c>
    </row>
    <row r="21" spans="2:4" ht="15">
      <c r="B21" s="25"/>
      <c r="C21" s="2"/>
      <c r="D21" s="3"/>
    </row>
    <row r="22" spans="2:4" ht="15">
      <c r="B22" s="25"/>
      <c r="C22" s="2"/>
      <c r="D22" s="3"/>
    </row>
    <row r="23" spans="2:4" ht="15">
      <c r="B23" s="26" t="s">
        <v>22</v>
      </c>
      <c r="C23" s="2"/>
      <c r="D23" s="3"/>
    </row>
    <row r="24" spans="2:4" ht="15">
      <c r="B24" s="26"/>
      <c r="C24" s="2"/>
      <c r="D24" s="3"/>
    </row>
    <row r="25" ht="15.75" thickBot="1">
      <c r="G25" s="30" t="s">
        <v>24</v>
      </c>
    </row>
    <row r="26" spans="2:7" ht="15.75" thickBot="1">
      <c r="B26" s="27" t="s">
        <v>23</v>
      </c>
      <c r="C26" s="13" t="s">
        <v>16</v>
      </c>
      <c r="D26" s="14" t="s">
        <v>18</v>
      </c>
      <c r="E26" s="14" t="s">
        <v>17</v>
      </c>
      <c r="F26" s="17" t="s">
        <v>18</v>
      </c>
      <c r="G26" s="35" t="s">
        <v>20</v>
      </c>
    </row>
    <row r="27" spans="2:7" ht="15">
      <c r="B27" s="10" t="s">
        <v>0</v>
      </c>
      <c r="C27" s="31">
        <v>61</v>
      </c>
      <c r="D27" s="32">
        <f>(C27/C33)*100</f>
        <v>70.27649769585254</v>
      </c>
      <c r="E27" s="33">
        <v>2</v>
      </c>
      <c r="F27" s="34">
        <f>E27/E33*100</f>
        <v>22.22222222222222</v>
      </c>
      <c r="G27" s="40">
        <f>C27/E27</f>
        <v>30.5</v>
      </c>
    </row>
    <row r="28" spans="2:7" ht="15">
      <c r="B28" s="11" t="s">
        <v>1</v>
      </c>
      <c r="C28" s="7">
        <v>18</v>
      </c>
      <c r="D28" s="5">
        <f>(C28/C33)*100</f>
        <v>20.737327188940093</v>
      </c>
      <c r="E28" s="4">
        <v>3</v>
      </c>
      <c r="F28" s="5">
        <f>E28/E33*100</f>
        <v>33.33333333333333</v>
      </c>
      <c r="G28" s="41">
        <f>C28/E28</f>
        <v>6</v>
      </c>
    </row>
    <row r="29" spans="2:7" ht="15">
      <c r="B29" s="11" t="s">
        <v>2</v>
      </c>
      <c r="C29" s="7">
        <v>7.8</v>
      </c>
      <c r="D29" s="5">
        <f>(C29/C33)*100</f>
        <v>8.986175115207374</v>
      </c>
      <c r="E29" s="4">
        <v>1</v>
      </c>
      <c r="F29" s="5">
        <f>E29/E33*100</f>
        <v>11.11111111111111</v>
      </c>
      <c r="G29" s="41">
        <f>C29/E29</f>
        <v>7.8</v>
      </c>
    </row>
    <row r="30" spans="2:7" ht="15">
      <c r="B30" s="11" t="s">
        <v>3</v>
      </c>
      <c r="C30" s="7">
        <v>0</v>
      </c>
      <c r="D30" s="5">
        <v>0</v>
      </c>
      <c r="E30" s="4">
        <v>1</v>
      </c>
      <c r="F30" s="5">
        <v>11.1</v>
      </c>
      <c r="G30" s="42">
        <v>0</v>
      </c>
    </row>
    <row r="31" spans="2:7" ht="15">
      <c r="B31" s="11" t="s">
        <v>4</v>
      </c>
      <c r="C31" s="7">
        <v>0</v>
      </c>
      <c r="D31" s="5">
        <v>0</v>
      </c>
      <c r="E31" s="4">
        <v>1</v>
      </c>
      <c r="F31" s="5">
        <v>11.1</v>
      </c>
      <c r="G31" s="42">
        <v>0</v>
      </c>
    </row>
    <row r="32" spans="2:7" ht="15.75" thickBot="1">
      <c r="B32" s="12" t="s">
        <v>5</v>
      </c>
      <c r="C32" s="36">
        <v>0</v>
      </c>
      <c r="D32" s="37">
        <v>0</v>
      </c>
      <c r="E32" s="38">
        <v>1</v>
      </c>
      <c r="F32" s="37">
        <v>11.1</v>
      </c>
      <c r="G32" s="43">
        <v>0</v>
      </c>
    </row>
    <row r="33" spans="2:7" ht="15.75" thickBot="1">
      <c r="B33" s="19" t="s">
        <v>19</v>
      </c>
      <c r="C33" s="16">
        <f>SUM(C27:C32)</f>
        <v>86.8</v>
      </c>
      <c r="D33" s="17">
        <v>100</v>
      </c>
      <c r="E33" s="18">
        <f>SUM(E27:E32)</f>
        <v>9</v>
      </c>
      <c r="F33" s="17">
        <f>SUM(F27:F32)</f>
        <v>99.96666666666664</v>
      </c>
      <c r="G33" s="39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JJ</cp:lastModifiedBy>
  <dcterms:created xsi:type="dcterms:W3CDTF">2011-05-15T13:37:24Z</dcterms:created>
  <dcterms:modified xsi:type="dcterms:W3CDTF">2011-05-15T19:39:32Z</dcterms:modified>
  <cp:category/>
  <cp:version/>
  <cp:contentType/>
  <cp:contentStatus/>
</cp:coreProperties>
</file>